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226"/>
  <workbookPr defaultThemeVersion="124226"/>
  <mc:AlternateContent xmlns:mc="http://schemas.openxmlformats.org/markup-compatibility/2006">
    <mc:Choice Requires="x15">
      <x15ac:absPath xmlns:x15ac="http://schemas.microsoft.com/office/spreadsheetml/2010/11/ac" url="U:\Knowledge Management\Debbie\Lisa Parker\OVC estimates from DHS tool\FINAL\"/>
    </mc:Choice>
  </mc:AlternateContent>
  <xr:revisionPtr revIDLastSave="0" documentId="8_{0FBF31CF-2D5C-42B9-B74D-8C2B3AA03C0D}" xr6:coauthVersionLast="32" xr6:coauthVersionMax="32" xr10:uidLastSave="{00000000-0000-0000-0000-000000000000}"/>
  <bookViews>
    <workbookView xWindow="360" yWindow="30" windowWidth="20940" windowHeight="9600" xr2:uid="{00000000-000D-0000-FFFF-FFFF00000000}"/>
  </bookViews>
  <sheets>
    <sheet name="Instructions" sheetId="39" r:id="rId1"/>
    <sheet name="Burundi" sheetId="2" r:id="rId2"/>
    <sheet name="Cameroon" sheetId="3" r:id="rId3"/>
    <sheet name="DRC" sheetId="4" r:id="rId4"/>
    <sheet name="Cote D’Ivoire" sheetId="5" r:id="rId5"/>
    <sheet name="Ethiopia" sheetId="6" r:id="rId6"/>
    <sheet name="Haiti" sheetId="7" r:id="rId7"/>
    <sheet name="Kenya" sheetId="8" r:id="rId8"/>
    <sheet name="Lesotho" sheetId="1" r:id="rId9"/>
    <sheet name="Malawi" sheetId="9" r:id="rId10"/>
    <sheet name="Mozambique" sheetId="10" r:id="rId11"/>
    <sheet name="Namibia" sheetId="11" r:id="rId12"/>
    <sheet name="Nigeria" sheetId="36" r:id="rId13"/>
    <sheet name="Rwanda" sheetId="12" r:id="rId14"/>
    <sheet name="Swaziland" sheetId="13" r:id="rId15"/>
    <sheet name="Tanzania" sheetId="14" r:id="rId16"/>
    <sheet name="Uganda" sheetId="37" r:id="rId17"/>
    <sheet name="Zambia" sheetId="15" r:id="rId18"/>
    <sheet name="Zimbabwe" sheetId="16" r:id="rId19"/>
  </sheets>
  <externalReferences>
    <externalReference r:id="rId20"/>
  </externalReferences>
  <calcPr calcId="179017"/>
</workbook>
</file>

<file path=xl/calcChain.xml><?xml version="1.0" encoding="utf-8"?>
<calcChain xmlns="http://schemas.openxmlformats.org/spreadsheetml/2006/main">
  <c r="P30" i="16" l="1"/>
  <c r="O30" i="16"/>
  <c r="N30" i="16"/>
  <c r="P29" i="16"/>
  <c r="O29" i="16"/>
  <c r="N29" i="16"/>
  <c r="P28" i="16"/>
  <c r="O28" i="16"/>
  <c r="N28" i="16"/>
  <c r="P27" i="16"/>
  <c r="O27" i="16"/>
  <c r="N27" i="16"/>
  <c r="P26" i="16"/>
  <c r="O26" i="16"/>
  <c r="N26" i="16"/>
  <c r="P25" i="16"/>
  <c r="O25" i="16"/>
  <c r="N25" i="16"/>
  <c r="P24" i="16"/>
  <c r="O24" i="16"/>
  <c r="N24" i="16"/>
  <c r="P23" i="16"/>
  <c r="O23" i="16"/>
  <c r="N23" i="16"/>
  <c r="P22" i="16"/>
  <c r="O22" i="16"/>
  <c r="N22" i="16"/>
  <c r="P21" i="16"/>
  <c r="O21" i="16"/>
  <c r="N21" i="16"/>
  <c r="P19" i="16"/>
  <c r="O19" i="16"/>
  <c r="N19" i="16"/>
  <c r="P30" i="15"/>
  <c r="O30" i="15"/>
  <c r="N30" i="15"/>
  <c r="P29" i="15"/>
  <c r="O29" i="15"/>
  <c r="N29" i="15"/>
  <c r="P28" i="15"/>
  <c r="O28" i="15"/>
  <c r="N28" i="15"/>
  <c r="P27" i="15"/>
  <c r="O27" i="15"/>
  <c r="N27" i="15"/>
  <c r="P26" i="15"/>
  <c r="O26" i="15"/>
  <c r="N26" i="15"/>
  <c r="P25" i="15"/>
  <c r="O25" i="15"/>
  <c r="N25" i="15"/>
  <c r="P24" i="15"/>
  <c r="O24" i="15"/>
  <c r="N24" i="15"/>
  <c r="P23" i="15"/>
  <c r="O23" i="15"/>
  <c r="N23" i="15"/>
  <c r="P22" i="15"/>
  <c r="O22" i="15"/>
  <c r="N22" i="15"/>
  <c r="P21" i="15"/>
  <c r="O21" i="15"/>
  <c r="N21" i="15"/>
  <c r="P19" i="15"/>
  <c r="O19" i="15"/>
  <c r="N19" i="15"/>
  <c r="P31" i="37"/>
  <c r="O31" i="37"/>
  <c r="N31" i="37"/>
  <c r="P30" i="37"/>
  <c r="O30" i="37"/>
  <c r="N30" i="37"/>
  <c r="P29" i="37"/>
  <c r="O29" i="37"/>
  <c r="N29" i="37"/>
  <c r="P28" i="37"/>
  <c r="O28" i="37"/>
  <c r="N28" i="37"/>
  <c r="P27" i="37"/>
  <c r="O27" i="37"/>
  <c r="N27" i="37"/>
  <c r="P26" i="37"/>
  <c r="O26" i="37"/>
  <c r="N26" i="37"/>
  <c r="P25" i="37"/>
  <c r="O25" i="37"/>
  <c r="N25" i="37"/>
  <c r="P24" i="37"/>
  <c r="O24" i="37"/>
  <c r="N24" i="37"/>
  <c r="P23" i="37"/>
  <c r="O23" i="37"/>
  <c r="N23" i="37"/>
  <c r="P22" i="37"/>
  <c r="O22" i="37"/>
  <c r="N22" i="37"/>
  <c r="P20" i="37"/>
  <c r="O20" i="37"/>
  <c r="N20" i="37"/>
  <c r="P71" i="14"/>
  <c r="O71" i="14"/>
  <c r="N71" i="14"/>
  <c r="P70" i="14"/>
  <c r="O70" i="14"/>
  <c r="N70" i="14"/>
  <c r="P69" i="14"/>
  <c r="O69" i="14"/>
  <c r="N69" i="14"/>
  <c r="P68" i="14"/>
  <c r="O68" i="14"/>
  <c r="N68" i="14"/>
  <c r="P67" i="14"/>
  <c r="O67" i="14"/>
  <c r="N67" i="14"/>
  <c r="P66" i="14"/>
  <c r="O66" i="14"/>
  <c r="N66" i="14"/>
  <c r="P65" i="14"/>
  <c r="O65" i="14"/>
  <c r="N65" i="14"/>
  <c r="P64" i="14"/>
  <c r="O64" i="14"/>
  <c r="N64" i="14"/>
  <c r="P63" i="14"/>
  <c r="O63" i="14"/>
  <c r="N63" i="14"/>
  <c r="P62" i="14"/>
  <c r="O62" i="14"/>
  <c r="N62" i="14"/>
  <c r="P61" i="14"/>
  <c r="O61" i="14"/>
  <c r="N61" i="14"/>
  <c r="P60" i="14"/>
  <c r="O60" i="14"/>
  <c r="N60" i="14"/>
  <c r="P59" i="14"/>
  <c r="O59" i="14"/>
  <c r="N59" i="14"/>
  <c r="P58" i="14"/>
  <c r="O58" i="14"/>
  <c r="N58" i="14"/>
  <c r="P57" i="14"/>
  <c r="O57" i="14"/>
  <c r="N57" i="14"/>
  <c r="P56" i="14"/>
  <c r="O56" i="14"/>
  <c r="N56" i="14"/>
  <c r="P55" i="14"/>
  <c r="O55" i="14"/>
  <c r="N55" i="14"/>
  <c r="P54" i="14"/>
  <c r="O54" i="14"/>
  <c r="N54" i="14"/>
  <c r="P53" i="14"/>
  <c r="O53" i="14"/>
  <c r="N53" i="14"/>
  <c r="P52" i="14"/>
  <c r="O52" i="14"/>
  <c r="N52" i="14"/>
  <c r="P51" i="14"/>
  <c r="O51" i="14"/>
  <c r="N51" i="14"/>
  <c r="P50" i="14"/>
  <c r="O50" i="14"/>
  <c r="N50" i="14"/>
  <c r="P49" i="14"/>
  <c r="O49" i="14"/>
  <c r="N49" i="14"/>
  <c r="P48" i="14"/>
  <c r="O48" i="14"/>
  <c r="N48" i="14"/>
  <c r="P47" i="14"/>
  <c r="O47" i="14"/>
  <c r="N47" i="14"/>
  <c r="P46" i="14"/>
  <c r="O46" i="14"/>
  <c r="N46" i="14"/>
  <c r="P45" i="14"/>
  <c r="O45" i="14"/>
  <c r="N45" i="14"/>
  <c r="P44" i="14"/>
  <c r="O44" i="14"/>
  <c r="N44" i="14"/>
  <c r="P43" i="14"/>
  <c r="O43" i="14"/>
  <c r="N43" i="14"/>
  <c r="P42" i="14"/>
  <c r="O42" i="14"/>
  <c r="N42" i="14"/>
  <c r="P40" i="14"/>
  <c r="O40" i="14"/>
  <c r="N40" i="14"/>
  <c r="P18" i="13"/>
  <c r="O18" i="13"/>
  <c r="N18" i="13"/>
  <c r="P17" i="13"/>
  <c r="O17" i="13"/>
  <c r="N17" i="13"/>
  <c r="P16" i="13"/>
  <c r="O16" i="13"/>
  <c r="N16" i="13"/>
  <c r="P15" i="13"/>
  <c r="O15" i="13"/>
  <c r="N15" i="13"/>
  <c r="P13" i="13"/>
  <c r="O13" i="13"/>
  <c r="N13" i="13"/>
  <c r="P20" i="12"/>
  <c r="O20" i="12"/>
  <c r="N20" i="12"/>
  <c r="P19" i="12"/>
  <c r="O19" i="12"/>
  <c r="N19" i="12"/>
  <c r="P18" i="12"/>
  <c r="O18" i="12"/>
  <c r="N18" i="12"/>
  <c r="P17" i="12"/>
  <c r="O17" i="12"/>
  <c r="N17" i="12"/>
  <c r="P16" i="12"/>
  <c r="O16" i="12"/>
  <c r="N16" i="12"/>
  <c r="P14" i="12"/>
  <c r="O14" i="12"/>
  <c r="N14" i="12"/>
  <c r="P22" i="36"/>
  <c r="O22" i="36"/>
  <c r="N22" i="36"/>
  <c r="P21" i="36"/>
  <c r="O21" i="36"/>
  <c r="N21" i="36"/>
  <c r="P20" i="36"/>
  <c r="O20" i="36"/>
  <c r="N20" i="36"/>
  <c r="P19" i="36"/>
  <c r="O19" i="36"/>
  <c r="N19" i="36"/>
  <c r="P18" i="36"/>
  <c r="O18" i="36"/>
  <c r="N18" i="36"/>
  <c r="P17" i="36"/>
  <c r="O17" i="36"/>
  <c r="N17" i="36"/>
  <c r="P15" i="36"/>
  <c r="O15" i="36"/>
  <c r="N15" i="36"/>
  <c r="P37" i="11"/>
  <c r="O37" i="11"/>
  <c r="N37" i="11"/>
  <c r="P36" i="11"/>
  <c r="O36" i="11"/>
  <c r="N36" i="11"/>
  <c r="P35" i="11"/>
  <c r="O35" i="11"/>
  <c r="N35" i="11"/>
  <c r="P34" i="11"/>
  <c r="O34" i="11"/>
  <c r="N34" i="11"/>
  <c r="P33" i="11"/>
  <c r="O33" i="11"/>
  <c r="N33" i="11"/>
  <c r="P32" i="11"/>
  <c r="O32" i="11"/>
  <c r="N32" i="11"/>
  <c r="P31" i="11"/>
  <c r="O31" i="11"/>
  <c r="N31" i="11"/>
  <c r="P30" i="11"/>
  <c r="O30" i="11"/>
  <c r="N30" i="11"/>
  <c r="P29" i="11"/>
  <c r="O29" i="11"/>
  <c r="N29" i="11"/>
  <c r="P28" i="11"/>
  <c r="O28" i="11"/>
  <c r="N28" i="11"/>
  <c r="P27" i="11"/>
  <c r="O27" i="11"/>
  <c r="N27" i="11"/>
  <c r="P26" i="11"/>
  <c r="O26" i="11"/>
  <c r="N26" i="11"/>
  <c r="P25" i="11"/>
  <c r="O25" i="11"/>
  <c r="N25" i="11"/>
  <c r="P23" i="11"/>
  <c r="O23" i="11"/>
  <c r="N23" i="11"/>
  <c r="P33" i="10"/>
  <c r="O33" i="10"/>
  <c r="N33" i="10"/>
  <c r="P32" i="10"/>
  <c r="O32" i="10"/>
  <c r="N32" i="10"/>
  <c r="P31" i="10"/>
  <c r="O31" i="10"/>
  <c r="N31" i="10"/>
  <c r="P30" i="10"/>
  <c r="O30" i="10"/>
  <c r="N30" i="10"/>
  <c r="P29" i="10"/>
  <c r="O29" i="10"/>
  <c r="N29" i="10"/>
  <c r="P28" i="10"/>
  <c r="O28" i="10"/>
  <c r="N28" i="10"/>
  <c r="P27" i="10"/>
  <c r="O27" i="10"/>
  <c r="N27" i="10"/>
  <c r="P26" i="10"/>
  <c r="O26" i="10"/>
  <c r="N26" i="10"/>
  <c r="P25" i="10"/>
  <c r="O25" i="10"/>
  <c r="N25" i="10"/>
  <c r="P24" i="10"/>
  <c r="O24" i="10"/>
  <c r="N24" i="10"/>
  <c r="P23" i="10"/>
  <c r="O23" i="10"/>
  <c r="N23" i="10"/>
  <c r="P21" i="10"/>
  <c r="O21" i="10"/>
  <c r="N21" i="10"/>
  <c r="P17" i="9"/>
  <c r="O17" i="9"/>
  <c r="N17" i="9"/>
  <c r="P16" i="9"/>
  <c r="O16" i="9"/>
  <c r="N16" i="9"/>
  <c r="P15" i="9"/>
  <c r="O15" i="9"/>
  <c r="N15" i="9"/>
  <c r="P13" i="9"/>
  <c r="O13" i="9"/>
  <c r="N13" i="9"/>
  <c r="P30" i="1"/>
  <c r="O30" i="1"/>
  <c r="N30" i="1"/>
  <c r="P29" i="1"/>
  <c r="O29" i="1"/>
  <c r="N29" i="1"/>
  <c r="P28" i="1"/>
  <c r="O28" i="1"/>
  <c r="N28" i="1"/>
  <c r="P27" i="1"/>
  <c r="O27" i="1"/>
  <c r="N27" i="1"/>
  <c r="P26" i="1"/>
  <c r="O26" i="1"/>
  <c r="N26" i="1"/>
  <c r="P25" i="1"/>
  <c r="O25" i="1"/>
  <c r="N25" i="1"/>
  <c r="P24" i="1"/>
  <c r="O24" i="1"/>
  <c r="N24" i="1"/>
  <c r="P23" i="1"/>
  <c r="O23" i="1"/>
  <c r="N23" i="1"/>
  <c r="P22" i="1"/>
  <c r="O22" i="1"/>
  <c r="N22" i="1"/>
  <c r="P21" i="1"/>
  <c r="O21" i="1"/>
  <c r="N21" i="1"/>
  <c r="P19" i="1"/>
  <c r="O19" i="1"/>
  <c r="N19" i="1"/>
  <c r="P28" i="8"/>
  <c r="O28" i="8"/>
  <c r="N28" i="8"/>
  <c r="P27" i="8"/>
  <c r="O27" i="8"/>
  <c r="N27" i="8"/>
  <c r="P26" i="8"/>
  <c r="O26" i="8"/>
  <c r="N26" i="8"/>
  <c r="P25" i="8"/>
  <c r="O25" i="8"/>
  <c r="N25" i="8"/>
  <c r="P24" i="8"/>
  <c r="O24" i="8"/>
  <c r="N24" i="8"/>
  <c r="P23" i="8"/>
  <c r="O23" i="8"/>
  <c r="N23" i="8"/>
  <c r="P22" i="8"/>
  <c r="O22" i="8"/>
  <c r="N22" i="8"/>
  <c r="P21" i="8"/>
  <c r="O21" i="8"/>
  <c r="N21" i="8"/>
  <c r="P19" i="8"/>
  <c r="O19" i="8"/>
  <c r="N19" i="8"/>
  <c r="P33" i="7"/>
  <c r="O33" i="7"/>
  <c r="N33" i="7"/>
  <c r="P32" i="7"/>
  <c r="O32" i="7"/>
  <c r="N32" i="7"/>
  <c r="P31" i="7"/>
  <c r="O31" i="7"/>
  <c r="N31" i="7"/>
  <c r="P30" i="7"/>
  <c r="O30" i="7"/>
  <c r="N30" i="7"/>
  <c r="P29" i="7"/>
  <c r="O29" i="7"/>
  <c r="N29" i="7"/>
  <c r="P28" i="7"/>
  <c r="O28" i="7"/>
  <c r="N28" i="7"/>
  <c r="P27" i="7"/>
  <c r="O27" i="7"/>
  <c r="N27" i="7"/>
  <c r="P26" i="7"/>
  <c r="O26" i="7"/>
  <c r="N26" i="7"/>
  <c r="P25" i="7"/>
  <c r="O25" i="7"/>
  <c r="N25" i="7"/>
  <c r="P24" i="7"/>
  <c r="O24" i="7"/>
  <c r="N24" i="7"/>
  <c r="P23" i="7"/>
  <c r="O23" i="7"/>
  <c r="N23" i="7"/>
  <c r="P21" i="7"/>
  <c r="O21" i="7"/>
  <c r="N21" i="7"/>
  <c r="P33" i="6"/>
  <c r="O33" i="6"/>
  <c r="N33" i="6"/>
  <c r="P32" i="6"/>
  <c r="O32" i="6"/>
  <c r="N32" i="6"/>
  <c r="P31" i="6"/>
  <c r="O31" i="6"/>
  <c r="N31" i="6"/>
  <c r="P30" i="6"/>
  <c r="O30" i="6"/>
  <c r="N30" i="6"/>
  <c r="P29" i="6"/>
  <c r="O29" i="6"/>
  <c r="N29" i="6"/>
  <c r="P28" i="6"/>
  <c r="O28" i="6"/>
  <c r="N28" i="6"/>
  <c r="P27" i="6"/>
  <c r="O27" i="6"/>
  <c r="N27" i="6"/>
  <c r="P26" i="6"/>
  <c r="O26" i="6"/>
  <c r="N26" i="6"/>
  <c r="P25" i="6"/>
  <c r="O25" i="6"/>
  <c r="N25" i="6"/>
  <c r="P24" i="6"/>
  <c r="O24" i="6"/>
  <c r="N24" i="6"/>
  <c r="P23" i="6"/>
  <c r="O23" i="6"/>
  <c r="N23" i="6"/>
  <c r="P21" i="6"/>
  <c r="O21" i="6"/>
  <c r="N21" i="6"/>
  <c r="P33" i="5"/>
  <c r="O33" i="5"/>
  <c r="N33" i="5"/>
  <c r="P32" i="5"/>
  <c r="O32" i="5"/>
  <c r="N32" i="5"/>
  <c r="P31" i="5"/>
  <c r="O31" i="5"/>
  <c r="N31" i="5"/>
  <c r="P30" i="5"/>
  <c r="O30" i="5"/>
  <c r="N30" i="5"/>
  <c r="P29" i="5"/>
  <c r="O29" i="5"/>
  <c r="N29" i="5"/>
  <c r="P28" i="5"/>
  <c r="O28" i="5"/>
  <c r="N28" i="5"/>
  <c r="P27" i="5"/>
  <c r="O27" i="5"/>
  <c r="N27" i="5"/>
  <c r="P26" i="5"/>
  <c r="O26" i="5"/>
  <c r="N26" i="5"/>
  <c r="P25" i="5"/>
  <c r="O25" i="5"/>
  <c r="N25" i="5"/>
  <c r="P24" i="5"/>
  <c r="O24" i="5"/>
  <c r="N24" i="5"/>
  <c r="P23" i="5"/>
  <c r="O23" i="5"/>
  <c r="N23" i="5"/>
  <c r="P21" i="5"/>
  <c r="O21" i="5"/>
  <c r="N21" i="5"/>
  <c r="P33" i="4"/>
  <c r="O33" i="4"/>
  <c r="N33" i="4"/>
  <c r="P32" i="4"/>
  <c r="O32" i="4"/>
  <c r="N32" i="4"/>
  <c r="P31" i="4"/>
  <c r="O31" i="4"/>
  <c r="N31" i="4"/>
  <c r="P30" i="4"/>
  <c r="O30" i="4"/>
  <c r="N30" i="4"/>
  <c r="P29" i="4"/>
  <c r="O29" i="4"/>
  <c r="N29" i="4"/>
  <c r="P28" i="4"/>
  <c r="O28" i="4"/>
  <c r="N28" i="4"/>
  <c r="P27" i="4"/>
  <c r="O27" i="4"/>
  <c r="N27" i="4"/>
  <c r="P26" i="4"/>
  <c r="O26" i="4"/>
  <c r="N26" i="4"/>
  <c r="P25" i="4"/>
  <c r="O25" i="4"/>
  <c r="N25" i="4"/>
  <c r="P24" i="4"/>
  <c r="O24" i="4"/>
  <c r="N24" i="4"/>
  <c r="P23" i="4"/>
  <c r="O23" i="4"/>
  <c r="N23" i="4"/>
  <c r="P21" i="4"/>
  <c r="O21" i="4"/>
  <c r="N21" i="4"/>
  <c r="P35" i="3"/>
  <c r="O35" i="3"/>
  <c r="N35" i="3"/>
  <c r="P34" i="3"/>
  <c r="O34" i="3"/>
  <c r="N34" i="3"/>
  <c r="P33" i="3"/>
  <c r="O33" i="3"/>
  <c r="N33" i="3"/>
  <c r="P32" i="3"/>
  <c r="O32" i="3"/>
  <c r="N32" i="3"/>
  <c r="P31" i="3"/>
  <c r="O31" i="3"/>
  <c r="N31" i="3"/>
  <c r="P30" i="3"/>
  <c r="O30" i="3"/>
  <c r="N30" i="3"/>
  <c r="P29" i="3"/>
  <c r="O29" i="3"/>
  <c r="N29" i="3"/>
  <c r="P28" i="3"/>
  <c r="O28" i="3"/>
  <c r="N28" i="3"/>
  <c r="P27" i="3"/>
  <c r="O27" i="3"/>
  <c r="N27" i="3"/>
  <c r="P26" i="3"/>
  <c r="O26" i="3"/>
  <c r="N26" i="3"/>
  <c r="P25" i="3"/>
  <c r="O25" i="3"/>
  <c r="N25" i="3"/>
  <c r="P24" i="3"/>
  <c r="O24" i="3"/>
  <c r="N24" i="3"/>
  <c r="P22" i="3"/>
  <c r="O22" i="3"/>
  <c r="N22" i="3"/>
  <c r="P21" i="2"/>
  <c r="O21" i="2"/>
  <c r="N21" i="2"/>
  <c r="P20" i="2"/>
  <c r="O20" i="2"/>
  <c r="N20" i="2"/>
  <c r="P19" i="2"/>
  <c r="O19" i="2"/>
  <c r="N19" i="2"/>
  <c r="P18" i="2"/>
  <c r="O18" i="2"/>
  <c r="N18" i="2"/>
  <c r="P17" i="2"/>
  <c r="O17" i="2"/>
  <c r="N17" i="2"/>
  <c r="P15" i="2"/>
  <c r="O15" i="2"/>
  <c r="N15" i="2"/>
  <c r="L31" i="37"/>
  <c r="K31" i="37"/>
  <c r="J31" i="37"/>
  <c r="H31" i="37"/>
  <c r="G31" i="37"/>
  <c r="F31" i="37"/>
  <c r="D31" i="37"/>
  <c r="C31" i="37"/>
  <c r="B31" i="37"/>
  <c r="L30" i="37"/>
  <c r="K30" i="37"/>
  <c r="J30" i="37"/>
  <c r="H30" i="37"/>
  <c r="G30" i="37"/>
  <c r="F30" i="37"/>
  <c r="D30" i="37"/>
  <c r="C30" i="37"/>
  <c r="B30" i="37"/>
  <c r="L29" i="37"/>
  <c r="K29" i="37"/>
  <c r="J29" i="37"/>
  <c r="H29" i="37"/>
  <c r="G29" i="37"/>
  <c r="F29" i="37"/>
  <c r="D29" i="37"/>
  <c r="C29" i="37"/>
  <c r="B29" i="37"/>
  <c r="L28" i="37"/>
  <c r="K28" i="37"/>
  <c r="J28" i="37"/>
  <c r="H28" i="37"/>
  <c r="G28" i="37"/>
  <c r="F28" i="37"/>
  <c r="D28" i="37"/>
  <c r="C28" i="37"/>
  <c r="B28" i="37"/>
  <c r="L27" i="37"/>
  <c r="K27" i="37"/>
  <c r="J27" i="37"/>
  <c r="H27" i="37"/>
  <c r="G27" i="37"/>
  <c r="F27" i="37"/>
  <c r="D27" i="37"/>
  <c r="C27" i="37"/>
  <c r="B27" i="37"/>
  <c r="L26" i="37"/>
  <c r="K26" i="37"/>
  <c r="J26" i="37"/>
  <c r="H26" i="37"/>
  <c r="G26" i="37"/>
  <c r="F26" i="37"/>
  <c r="D26" i="37"/>
  <c r="C26" i="37"/>
  <c r="B26" i="37"/>
  <c r="L25" i="37"/>
  <c r="K25" i="37"/>
  <c r="J25" i="37"/>
  <c r="H25" i="37"/>
  <c r="G25" i="37"/>
  <c r="F25" i="37"/>
  <c r="D25" i="37"/>
  <c r="C25" i="37"/>
  <c r="B25" i="37"/>
  <c r="L24" i="37"/>
  <c r="K24" i="37"/>
  <c r="J24" i="37"/>
  <c r="H24" i="37"/>
  <c r="G24" i="37"/>
  <c r="F24" i="37"/>
  <c r="D24" i="37"/>
  <c r="C24" i="37"/>
  <c r="B24" i="37"/>
  <c r="L23" i="37"/>
  <c r="K23" i="37"/>
  <c r="J23" i="37"/>
  <c r="H23" i="37"/>
  <c r="G23" i="37"/>
  <c r="F23" i="37"/>
  <c r="D23" i="37"/>
  <c r="C23" i="37"/>
  <c r="B23" i="37"/>
  <c r="L22" i="37"/>
  <c r="K22" i="37"/>
  <c r="J22" i="37"/>
  <c r="H22" i="37"/>
  <c r="G22" i="37"/>
  <c r="F22" i="37"/>
  <c r="D22" i="37"/>
  <c r="C22" i="37"/>
  <c r="B22" i="37"/>
  <c r="L20" i="37"/>
  <c r="K20" i="37"/>
  <c r="J20" i="37"/>
  <c r="H20" i="37"/>
  <c r="G20" i="37"/>
  <c r="F20" i="37"/>
  <c r="D20" i="37"/>
  <c r="C20" i="37"/>
  <c r="B20" i="37"/>
  <c r="L27" i="4"/>
  <c r="K27" i="4"/>
  <c r="J27" i="4"/>
  <c r="H27" i="4"/>
  <c r="G27" i="4"/>
  <c r="F27" i="4"/>
  <c r="D27" i="4"/>
  <c r="C27" i="4"/>
  <c r="B27" i="4"/>
  <c r="A17" i="36"/>
  <c r="A18" i="36"/>
  <c r="A19" i="36"/>
  <c r="A20" i="36"/>
  <c r="A21" i="36"/>
  <c r="A22" i="36"/>
  <c r="L22" i="36"/>
  <c r="K22" i="36"/>
  <c r="J22" i="36"/>
  <c r="L21" i="36"/>
  <c r="K21" i="36"/>
  <c r="J21" i="36"/>
  <c r="L20" i="36"/>
  <c r="K20" i="36"/>
  <c r="J20" i="36"/>
  <c r="L19" i="36"/>
  <c r="K19" i="36"/>
  <c r="J19" i="36"/>
  <c r="L18" i="36"/>
  <c r="K18" i="36"/>
  <c r="J18" i="36"/>
  <c r="L17" i="36"/>
  <c r="K17" i="36"/>
  <c r="J17" i="36"/>
  <c r="L15" i="36"/>
  <c r="K15" i="36"/>
  <c r="J15" i="36"/>
  <c r="H17" i="2"/>
  <c r="F17" i="2"/>
  <c r="L30" i="16"/>
  <c r="K30" i="16"/>
  <c r="J30" i="16"/>
  <c r="H30" i="16"/>
  <c r="G30" i="16"/>
  <c r="F30" i="16"/>
  <c r="D30" i="16"/>
  <c r="C30" i="16"/>
  <c r="B30" i="16"/>
  <c r="L29" i="16"/>
  <c r="K29" i="16"/>
  <c r="J29" i="16"/>
  <c r="H29" i="16"/>
  <c r="G29" i="16"/>
  <c r="F29" i="16"/>
  <c r="D29" i="16"/>
  <c r="C29" i="16"/>
  <c r="B29" i="16"/>
  <c r="L28" i="16"/>
  <c r="K28" i="16"/>
  <c r="J28" i="16"/>
  <c r="H28" i="16"/>
  <c r="G28" i="16"/>
  <c r="F28" i="16"/>
  <c r="D28" i="16"/>
  <c r="C28" i="16"/>
  <c r="B28" i="16"/>
  <c r="L27" i="16"/>
  <c r="K27" i="16"/>
  <c r="J27" i="16"/>
  <c r="H27" i="16"/>
  <c r="G27" i="16"/>
  <c r="F27" i="16"/>
  <c r="D27" i="16"/>
  <c r="C27" i="16"/>
  <c r="B27" i="16"/>
  <c r="L26" i="16"/>
  <c r="K26" i="16"/>
  <c r="J26" i="16"/>
  <c r="H26" i="16"/>
  <c r="G26" i="16"/>
  <c r="F26" i="16"/>
  <c r="D26" i="16"/>
  <c r="C26" i="16"/>
  <c r="B26" i="16"/>
  <c r="L25" i="16"/>
  <c r="K25" i="16"/>
  <c r="J25" i="16"/>
  <c r="H25" i="16"/>
  <c r="G25" i="16"/>
  <c r="F25" i="16"/>
  <c r="D25" i="16"/>
  <c r="C25" i="16"/>
  <c r="B25" i="16"/>
  <c r="L24" i="16"/>
  <c r="K24" i="16"/>
  <c r="J24" i="16"/>
  <c r="H24" i="16"/>
  <c r="G24" i="16"/>
  <c r="F24" i="16"/>
  <c r="D24" i="16"/>
  <c r="C24" i="16"/>
  <c r="B24" i="16"/>
  <c r="L23" i="16"/>
  <c r="K23" i="16"/>
  <c r="J23" i="16"/>
  <c r="H23" i="16"/>
  <c r="G23" i="16"/>
  <c r="F23" i="16"/>
  <c r="D23" i="16"/>
  <c r="C23" i="16"/>
  <c r="B23" i="16"/>
  <c r="L22" i="16"/>
  <c r="K22" i="16"/>
  <c r="J22" i="16"/>
  <c r="H22" i="16"/>
  <c r="G22" i="16"/>
  <c r="F22" i="16"/>
  <c r="D22" i="16"/>
  <c r="C22" i="16"/>
  <c r="B22" i="16"/>
  <c r="L21" i="16"/>
  <c r="K21" i="16"/>
  <c r="J21" i="16"/>
  <c r="H21" i="16"/>
  <c r="G21" i="16"/>
  <c r="F21" i="16"/>
  <c r="D21" i="16"/>
  <c r="C21" i="16"/>
  <c r="B21" i="16"/>
  <c r="L19" i="16"/>
  <c r="K19" i="16"/>
  <c r="J19" i="16"/>
  <c r="H19" i="16"/>
  <c r="G19" i="16"/>
  <c r="F19" i="16"/>
  <c r="D19" i="16"/>
  <c r="C19" i="16"/>
  <c r="B19" i="16"/>
  <c r="L30" i="15"/>
  <c r="K30" i="15"/>
  <c r="J30" i="15"/>
  <c r="H30" i="15"/>
  <c r="G30" i="15"/>
  <c r="F30" i="15"/>
  <c r="D30" i="15"/>
  <c r="C30" i="15"/>
  <c r="B30" i="15"/>
  <c r="L29" i="15"/>
  <c r="K29" i="15"/>
  <c r="J29" i="15"/>
  <c r="H29" i="15"/>
  <c r="G29" i="15"/>
  <c r="F29" i="15"/>
  <c r="D29" i="15"/>
  <c r="C29" i="15"/>
  <c r="B29" i="15"/>
  <c r="L28" i="15"/>
  <c r="K28" i="15"/>
  <c r="J28" i="15"/>
  <c r="H28" i="15"/>
  <c r="G28" i="15"/>
  <c r="F28" i="15"/>
  <c r="D28" i="15"/>
  <c r="C28" i="15"/>
  <c r="B28" i="15"/>
  <c r="L27" i="15"/>
  <c r="K27" i="15"/>
  <c r="J27" i="15"/>
  <c r="H27" i="15"/>
  <c r="G27" i="15"/>
  <c r="F27" i="15"/>
  <c r="D27" i="15"/>
  <c r="C27" i="15"/>
  <c r="B27" i="15"/>
  <c r="L26" i="15"/>
  <c r="K26" i="15"/>
  <c r="J26" i="15"/>
  <c r="H26" i="15"/>
  <c r="G26" i="15"/>
  <c r="F26" i="15"/>
  <c r="D26" i="15"/>
  <c r="C26" i="15"/>
  <c r="B26" i="15"/>
  <c r="L25" i="15"/>
  <c r="K25" i="15"/>
  <c r="J25" i="15"/>
  <c r="H25" i="15"/>
  <c r="G25" i="15"/>
  <c r="F25" i="15"/>
  <c r="D25" i="15"/>
  <c r="C25" i="15"/>
  <c r="B25" i="15"/>
  <c r="L24" i="15"/>
  <c r="K24" i="15"/>
  <c r="J24" i="15"/>
  <c r="H24" i="15"/>
  <c r="G24" i="15"/>
  <c r="F24" i="15"/>
  <c r="D24" i="15"/>
  <c r="C24" i="15"/>
  <c r="B24" i="15"/>
  <c r="L23" i="15"/>
  <c r="K23" i="15"/>
  <c r="J23" i="15"/>
  <c r="H23" i="15"/>
  <c r="G23" i="15"/>
  <c r="F23" i="15"/>
  <c r="D23" i="15"/>
  <c r="C23" i="15"/>
  <c r="B23" i="15"/>
  <c r="L22" i="15"/>
  <c r="K22" i="15"/>
  <c r="J22" i="15"/>
  <c r="H22" i="15"/>
  <c r="G22" i="15"/>
  <c r="F22" i="15"/>
  <c r="D22" i="15"/>
  <c r="C22" i="15"/>
  <c r="B22" i="15"/>
  <c r="L21" i="15"/>
  <c r="K21" i="15"/>
  <c r="J21" i="15"/>
  <c r="H21" i="15"/>
  <c r="G21" i="15"/>
  <c r="F21" i="15"/>
  <c r="D21" i="15"/>
  <c r="C21" i="15"/>
  <c r="B21" i="15"/>
  <c r="L19" i="15"/>
  <c r="K19" i="15"/>
  <c r="J19" i="15"/>
  <c r="H19" i="15"/>
  <c r="G19" i="15"/>
  <c r="F19" i="15"/>
  <c r="C19" i="15"/>
  <c r="B19" i="15"/>
  <c r="D19" i="15"/>
  <c r="L58" i="14"/>
  <c r="K58" i="14"/>
  <c r="J58" i="14"/>
  <c r="H58" i="14"/>
  <c r="G58" i="14"/>
  <c r="F58" i="14"/>
  <c r="D58" i="14"/>
  <c r="C58" i="14"/>
  <c r="B58" i="14"/>
  <c r="L57" i="14"/>
  <c r="K57" i="14"/>
  <c r="J57" i="14"/>
  <c r="H57" i="14"/>
  <c r="G57" i="14"/>
  <c r="F57" i="14"/>
  <c r="D57" i="14"/>
  <c r="C57" i="14"/>
  <c r="B57" i="14"/>
  <c r="L53" i="14"/>
  <c r="K53" i="14"/>
  <c r="J53" i="14"/>
  <c r="H53" i="14"/>
  <c r="G53" i="14"/>
  <c r="F53" i="14"/>
  <c r="D53" i="14"/>
  <c r="C53" i="14"/>
  <c r="B53" i="14"/>
  <c r="L71" i="14"/>
  <c r="K71" i="14"/>
  <c r="J71" i="14"/>
  <c r="H71" i="14"/>
  <c r="G71" i="14"/>
  <c r="F71" i="14"/>
  <c r="D71" i="14"/>
  <c r="C71" i="14"/>
  <c r="B71" i="14"/>
  <c r="L70" i="14"/>
  <c r="K70" i="14"/>
  <c r="J70" i="14"/>
  <c r="H70" i="14"/>
  <c r="G70" i="14"/>
  <c r="F70" i="14"/>
  <c r="D70" i="14"/>
  <c r="C70" i="14"/>
  <c r="B70" i="14"/>
  <c r="L69" i="14"/>
  <c r="K69" i="14"/>
  <c r="J69" i="14"/>
  <c r="H69" i="14"/>
  <c r="G69" i="14"/>
  <c r="F69" i="14"/>
  <c r="D69" i="14"/>
  <c r="C69" i="14"/>
  <c r="B69" i="14"/>
  <c r="L68" i="14"/>
  <c r="K68" i="14"/>
  <c r="J68" i="14"/>
  <c r="H68" i="14"/>
  <c r="G68" i="14"/>
  <c r="F68" i="14"/>
  <c r="D68" i="14"/>
  <c r="C68" i="14"/>
  <c r="B68" i="14"/>
  <c r="L67" i="14"/>
  <c r="K67" i="14"/>
  <c r="J67" i="14"/>
  <c r="H67" i="14"/>
  <c r="G67" i="14"/>
  <c r="F67" i="14"/>
  <c r="D67" i="14"/>
  <c r="C67" i="14"/>
  <c r="B67" i="14"/>
  <c r="L66" i="14"/>
  <c r="K66" i="14"/>
  <c r="J66" i="14"/>
  <c r="H66" i="14"/>
  <c r="G66" i="14"/>
  <c r="F66" i="14"/>
  <c r="D66" i="14"/>
  <c r="C66" i="14"/>
  <c r="B66" i="14"/>
  <c r="L65" i="14"/>
  <c r="K65" i="14"/>
  <c r="J65" i="14"/>
  <c r="H65" i="14"/>
  <c r="G65" i="14"/>
  <c r="F65" i="14"/>
  <c r="D65" i="14"/>
  <c r="C65" i="14"/>
  <c r="B65" i="14"/>
  <c r="L64" i="14"/>
  <c r="K64" i="14"/>
  <c r="J64" i="14"/>
  <c r="H64" i="14"/>
  <c r="G64" i="14"/>
  <c r="F64" i="14"/>
  <c r="D64" i="14"/>
  <c r="C64" i="14"/>
  <c r="B64" i="14"/>
  <c r="L63" i="14"/>
  <c r="K63" i="14"/>
  <c r="J63" i="14"/>
  <c r="H63" i="14"/>
  <c r="G63" i="14"/>
  <c r="F63" i="14"/>
  <c r="D63" i="14"/>
  <c r="C63" i="14"/>
  <c r="B63" i="14"/>
  <c r="L62" i="14"/>
  <c r="K62" i="14"/>
  <c r="J62" i="14"/>
  <c r="H62" i="14"/>
  <c r="G62" i="14"/>
  <c r="F62" i="14"/>
  <c r="D62" i="14"/>
  <c r="C62" i="14"/>
  <c r="B62" i="14"/>
  <c r="L61" i="14"/>
  <c r="K61" i="14"/>
  <c r="J61" i="14"/>
  <c r="H61" i="14"/>
  <c r="G61" i="14"/>
  <c r="F61" i="14"/>
  <c r="D61" i="14"/>
  <c r="C61" i="14"/>
  <c r="B61" i="14"/>
  <c r="L60" i="14"/>
  <c r="K60" i="14"/>
  <c r="J60" i="14"/>
  <c r="H60" i="14"/>
  <c r="G60" i="14"/>
  <c r="F60" i="14"/>
  <c r="D60" i="14"/>
  <c r="C60" i="14"/>
  <c r="B60" i="14"/>
  <c r="L59" i="14"/>
  <c r="K59" i="14"/>
  <c r="J59" i="14"/>
  <c r="H59" i="14"/>
  <c r="G59" i="14"/>
  <c r="F59" i="14"/>
  <c r="D59" i="14"/>
  <c r="C59" i="14"/>
  <c r="B59" i="14"/>
  <c r="L56" i="14"/>
  <c r="K56" i="14"/>
  <c r="J56" i="14"/>
  <c r="H56" i="14"/>
  <c r="G56" i="14"/>
  <c r="F56" i="14"/>
  <c r="D56" i="14"/>
  <c r="C56" i="14"/>
  <c r="B56" i="14"/>
  <c r="L55" i="14"/>
  <c r="K55" i="14"/>
  <c r="J55" i="14"/>
  <c r="H55" i="14"/>
  <c r="G55" i="14"/>
  <c r="F55" i="14"/>
  <c r="D55" i="14"/>
  <c r="C55" i="14"/>
  <c r="B55" i="14"/>
  <c r="L54" i="14"/>
  <c r="K54" i="14"/>
  <c r="J54" i="14"/>
  <c r="H54" i="14"/>
  <c r="G54" i="14"/>
  <c r="F54" i="14"/>
  <c r="D54" i="14"/>
  <c r="C54" i="14"/>
  <c r="B54" i="14"/>
  <c r="L52" i="14"/>
  <c r="K52" i="14"/>
  <c r="J52" i="14"/>
  <c r="H52" i="14"/>
  <c r="G52" i="14"/>
  <c r="F52" i="14"/>
  <c r="D52" i="14"/>
  <c r="C52" i="14"/>
  <c r="B52" i="14"/>
  <c r="L51" i="14"/>
  <c r="K51" i="14"/>
  <c r="J51" i="14"/>
  <c r="H51" i="14"/>
  <c r="G51" i="14"/>
  <c r="F51" i="14"/>
  <c r="D51" i="14"/>
  <c r="C51" i="14"/>
  <c r="B51" i="14"/>
  <c r="L50" i="14"/>
  <c r="K50" i="14"/>
  <c r="J50" i="14"/>
  <c r="H50" i="14"/>
  <c r="G50" i="14"/>
  <c r="F50" i="14"/>
  <c r="D50" i="14"/>
  <c r="C50" i="14"/>
  <c r="B50" i="14"/>
  <c r="L49" i="14"/>
  <c r="K49" i="14"/>
  <c r="J49" i="14"/>
  <c r="H49" i="14"/>
  <c r="G49" i="14"/>
  <c r="F49" i="14"/>
  <c r="D49" i="14"/>
  <c r="C49" i="14"/>
  <c r="B49" i="14"/>
  <c r="L48" i="14"/>
  <c r="K48" i="14"/>
  <c r="J48" i="14"/>
  <c r="H48" i="14"/>
  <c r="G48" i="14"/>
  <c r="F48" i="14"/>
  <c r="D48" i="14"/>
  <c r="C48" i="14"/>
  <c r="B48" i="14"/>
  <c r="L47" i="14"/>
  <c r="K47" i="14"/>
  <c r="J47" i="14"/>
  <c r="H47" i="14"/>
  <c r="G47" i="14"/>
  <c r="F47" i="14"/>
  <c r="D47" i="14"/>
  <c r="C47" i="14"/>
  <c r="B47" i="14"/>
  <c r="L46" i="14"/>
  <c r="K46" i="14"/>
  <c r="J46" i="14"/>
  <c r="H46" i="14"/>
  <c r="G46" i="14"/>
  <c r="F46" i="14"/>
  <c r="D46" i="14"/>
  <c r="C46" i="14"/>
  <c r="B46" i="14"/>
  <c r="L45" i="14"/>
  <c r="K45" i="14"/>
  <c r="J45" i="14"/>
  <c r="H45" i="14"/>
  <c r="G45" i="14"/>
  <c r="F45" i="14"/>
  <c r="D45" i="14"/>
  <c r="C45" i="14"/>
  <c r="B45" i="14"/>
  <c r="L44" i="14"/>
  <c r="K44" i="14"/>
  <c r="J44" i="14"/>
  <c r="H44" i="14"/>
  <c r="G44" i="14"/>
  <c r="F44" i="14"/>
  <c r="D44" i="14"/>
  <c r="C44" i="14"/>
  <c r="B44" i="14"/>
  <c r="L43" i="14"/>
  <c r="K43" i="14"/>
  <c r="J43" i="14"/>
  <c r="H43" i="14"/>
  <c r="G43" i="14"/>
  <c r="F43" i="14"/>
  <c r="D43" i="14"/>
  <c r="C43" i="14"/>
  <c r="B43" i="14"/>
  <c r="L42" i="14"/>
  <c r="K42" i="14"/>
  <c r="J42" i="14"/>
  <c r="H42" i="14"/>
  <c r="G42" i="14"/>
  <c r="F42" i="14"/>
  <c r="D42" i="14"/>
  <c r="C42" i="14"/>
  <c r="B42" i="14"/>
  <c r="L40" i="14"/>
  <c r="K40" i="14"/>
  <c r="J40" i="14"/>
  <c r="H40" i="14"/>
  <c r="G40" i="14"/>
  <c r="F40" i="14"/>
  <c r="D40" i="14"/>
  <c r="C40" i="14"/>
  <c r="B40" i="14"/>
  <c r="L18" i="13"/>
  <c r="K18" i="13"/>
  <c r="J18" i="13"/>
  <c r="H18" i="13"/>
  <c r="G18" i="13"/>
  <c r="F18" i="13"/>
  <c r="D18" i="13"/>
  <c r="C18" i="13"/>
  <c r="B18" i="13"/>
  <c r="L17" i="13"/>
  <c r="K17" i="13"/>
  <c r="J17" i="13"/>
  <c r="H17" i="13"/>
  <c r="G17" i="13"/>
  <c r="F17" i="13"/>
  <c r="D17" i="13"/>
  <c r="C17" i="13"/>
  <c r="B17" i="13"/>
  <c r="L16" i="13"/>
  <c r="K16" i="13"/>
  <c r="J16" i="13"/>
  <c r="H16" i="13"/>
  <c r="G16" i="13"/>
  <c r="F16" i="13"/>
  <c r="D16" i="13"/>
  <c r="C16" i="13"/>
  <c r="B16" i="13"/>
  <c r="L15" i="13"/>
  <c r="K15" i="13"/>
  <c r="J15" i="13"/>
  <c r="H15" i="13"/>
  <c r="G15" i="13"/>
  <c r="F15" i="13"/>
  <c r="D15" i="13"/>
  <c r="C15" i="13"/>
  <c r="B15" i="13"/>
  <c r="L13" i="13"/>
  <c r="K13" i="13"/>
  <c r="J13" i="13"/>
  <c r="H13" i="13"/>
  <c r="G13" i="13"/>
  <c r="F13" i="13"/>
  <c r="D13" i="13"/>
  <c r="C13" i="13"/>
  <c r="B13" i="13"/>
  <c r="L20" i="12"/>
  <c r="K20" i="12"/>
  <c r="J20" i="12"/>
  <c r="H20" i="12"/>
  <c r="G20" i="12"/>
  <c r="F20" i="12"/>
  <c r="D20" i="12"/>
  <c r="C20" i="12"/>
  <c r="B20" i="12"/>
  <c r="L19" i="12"/>
  <c r="K19" i="12"/>
  <c r="J19" i="12"/>
  <c r="H19" i="12"/>
  <c r="G19" i="12"/>
  <c r="F19" i="12"/>
  <c r="D19" i="12"/>
  <c r="C19" i="12"/>
  <c r="B19" i="12"/>
  <c r="L18" i="12"/>
  <c r="K18" i="12"/>
  <c r="J18" i="12"/>
  <c r="H18" i="12"/>
  <c r="G18" i="12"/>
  <c r="F18" i="12"/>
  <c r="D18" i="12"/>
  <c r="C18" i="12"/>
  <c r="B18" i="12"/>
  <c r="L17" i="12"/>
  <c r="K17" i="12"/>
  <c r="J17" i="12"/>
  <c r="H17" i="12"/>
  <c r="G17" i="12"/>
  <c r="F17" i="12"/>
  <c r="D17" i="12"/>
  <c r="C17" i="12"/>
  <c r="B17" i="12"/>
  <c r="L16" i="12"/>
  <c r="K16" i="12"/>
  <c r="J16" i="12"/>
  <c r="H16" i="12"/>
  <c r="G16" i="12"/>
  <c r="F16" i="12"/>
  <c r="D16" i="12"/>
  <c r="C16" i="12"/>
  <c r="B16" i="12"/>
  <c r="L14" i="12"/>
  <c r="K14" i="12"/>
  <c r="J14" i="12"/>
  <c r="H14" i="12"/>
  <c r="G14" i="12"/>
  <c r="F14" i="12"/>
  <c r="D14" i="12"/>
  <c r="C14" i="12"/>
  <c r="B14" i="12"/>
  <c r="L37" i="11"/>
  <c r="K37" i="11"/>
  <c r="J37" i="11"/>
  <c r="H37" i="11"/>
  <c r="G37" i="11"/>
  <c r="F37" i="11"/>
  <c r="D37" i="11"/>
  <c r="C37" i="11"/>
  <c r="B37" i="11"/>
  <c r="L36" i="11"/>
  <c r="K36" i="11"/>
  <c r="J36" i="11"/>
  <c r="H36" i="11"/>
  <c r="G36" i="11"/>
  <c r="F36" i="11"/>
  <c r="D36" i="11"/>
  <c r="C36" i="11"/>
  <c r="B36" i="11"/>
  <c r="L35" i="11"/>
  <c r="K35" i="11"/>
  <c r="J35" i="11"/>
  <c r="H35" i="11"/>
  <c r="G35" i="11"/>
  <c r="F35" i="11"/>
  <c r="D35" i="11"/>
  <c r="C35" i="11"/>
  <c r="B35" i="11"/>
  <c r="L34" i="11"/>
  <c r="K34" i="11"/>
  <c r="J34" i="11"/>
  <c r="H34" i="11"/>
  <c r="G34" i="11"/>
  <c r="F34" i="11"/>
  <c r="D34" i="11"/>
  <c r="C34" i="11"/>
  <c r="B34" i="11"/>
  <c r="L33" i="11"/>
  <c r="K33" i="11"/>
  <c r="J33" i="11"/>
  <c r="H33" i="11"/>
  <c r="G33" i="11"/>
  <c r="F33" i="11"/>
  <c r="D33" i="11"/>
  <c r="C33" i="11"/>
  <c r="B33" i="11"/>
  <c r="L32" i="11"/>
  <c r="K32" i="11"/>
  <c r="J32" i="11"/>
  <c r="H32" i="11"/>
  <c r="G32" i="11"/>
  <c r="F32" i="11"/>
  <c r="D32" i="11"/>
  <c r="C32" i="11"/>
  <c r="B32" i="11"/>
  <c r="L31" i="11"/>
  <c r="K31" i="11"/>
  <c r="J31" i="11"/>
  <c r="H31" i="11"/>
  <c r="G31" i="11"/>
  <c r="F31" i="11"/>
  <c r="D31" i="11"/>
  <c r="C31" i="11"/>
  <c r="B31" i="11"/>
  <c r="L30" i="11"/>
  <c r="K30" i="11"/>
  <c r="J30" i="11"/>
  <c r="H30" i="11"/>
  <c r="G30" i="11"/>
  <c r="F30" i="11"/>
  <c r="D30" i="11"/>
  <c r="C30" i="11"/>
  <c r="B30" i="11"/>
  <c r="L29" i="11"/>
  <c r="K29" i="11"/>
  <c r="J29" i="11"/>
  <c r="H29" i="11"/>
  <c r="G29" i="11"/>
  <c r="F29" i="11"/>
  <c r="D29" i="11"/>
  <c r="C29" i="11"/>
  <c r="B29" i="11"/>
  <c r="L28" i="11"/>
  <c r="K28" i="11"/>
  <c r="J28" i="11"/>
  <c r="H28" i="11"/>
  <c r="G28" i="11"/>
  <c r="F28" i="11"/>
  <c r="D28" i="11"/>
  <c r="C28" i="11"/>
  <c r="B28" i="11"/>
  <c r="L27" i="11"/>
  <c r="K27" i="11"/>
  <c r="J27" i="11"/>
  <c r="H27" i="11"/>
  <c r="G27" i="11"/>
  <c r="F27" i="11"/>
  <c r="D27" i="11"/>
  <c r="C27" i="11"/>
  <c r="B27" i="11"/>
  <c r="L26" i="11"/>
  <c r="K26" i="11"/>
  <c r="J26" i="11"/>
  <c r="H26" i="11"/>
  <c r="G26" i="11"/>
  <c r="F26" i="11"/>
  <c r="D26" i="11"/>
  <c r="C26" i="11"/>
  <c r="B26" i="11"/>
  <c r="L25" i="11"/>
  <c r="K25" i="11"/>
  <c r="J25" i="11"/>
  <c r="H25" i="11"/>
  <c r="G25" i="11"/>
  <c r="F25" i="11"/>
  <c r="D25" i="11"/>
  <c r="C25" i="11"/>
  <c r="B25" i="11"/>
  <c r="L23" i="11"/>
  <c r="K23" i="11"/>
  <c r="J23" i="11"/>
  <c r="H23" i="11"/>
  <c r="G23" i="11"/>
  <c r="F23" i="11"/>
  <c r="D23" i="11"/>
  <c r="C23" i="11"/>
  <c r="B23" i="11"/>
  <c r="L33" i="10"/>
  <c r="K33" i="10"/>
  <c r="J33" i="10"/>
  <c r="H33" i="10"/>
  <c r="G33" i="10"/>
  <c r="F33" i="10"/>
  <c r="D33" i="10"/>
  <c r="C33" i="10"/>
  <c r="B33" i="10"/>
  <c r="L32" i="10"/>
  <c r="K32" i="10"/>
  <c r="J32" i="10"/>
  <c r="H32" i="10"/>
  <c r="G32" i="10"/>
  <c r="F32" i="10"/>
  <c r="D32" i="10"/>
  <c r="C32" i="10"/>
  <c r="B32" i="10"/>
  <c r="L31" i="10"/>
  <c r="K31" i="10"/>
  <c r="J31" i="10"/>
  <c r="H31" i="10"/>
  <c r="G31" i="10"/>
  <c r="F31" i="10"/>
  <c r="D31" i="10"/>
  <c r="C31" i="10"/>
  <c r="B31" i="10"/>
  <c r="L30" i="10"/>
  <c r="K30" i="10"/>
  <c r="J30" i="10"/>
  <c r="H30" i="10"/>
  <c r="G30" i="10"/>
  <c r="F30" i="10"/>
  <c r="D30" i="10"/>
  <c r="C30" i="10"/>
  <c r="B30" i="10"/>
  <c r="L29" i="10"/>
  <c r="K29" i="10"/>
  <c r="J29" i="10"/>
  <c r="H29" i="10"/>
  <c r="G29" i="10"/>
  <c r="F29" i="10"/>
  <c r="D29" i="10"/>
  <c r="C29" i="10"/>
  <c r="B29" i="10"/>
  <c r="L28" i="10"/>
  <c r="K28" i="10"/>
  <c r="J28" i="10"/>
  <c r="H28" i="10"/>
  <c r="G28" i="10"/>
  <c r="F28" i="10"/>
  <c r="D28" i="10"/>
  <c r="C28" i="10"/>
  <c r="B28" i="10"/>
  <c r="L27" i="10"/>
  <c r="K27" i="10"/>
  <c r="J27" i="10"/>
  <c r="H27" i="10"/>
  <c r="G27" i="10"/>
  <c r="F27" i="10"/>
  <c r="D27" i="10"/>
  <c r="C27" i="10"/>
  <c r="B27" i="10"/>
  <c r="L26" i="10"/>
  <c r="K26" i="10"/>
  <c r="J26" i="10"/>
  <c r="H26" i="10"/>
  <c r="G26" i="10"/>
  <c r="F26" i="10"/>
  <c r="D26" i="10"/>
  <c r="C26" i="10"/>
  <c r="B26" i="10"/>
  <c r="L25" i="10"/>
  <c r="K25" i="10"/>
  <c r="J25" i="10"/>
  <c r="H25" i="10"/>
  <c r="G25" i="10"/>
  <c r="F25" i="10"/>
  <c r="D25" i="10"/>
  <c r="C25" i="10"/>
  <c r="B25" i="10"/>
  <c r="L24" i="10"/>
  <c r="K24" i="10"/>
  <c r="J24" i="10"/>
  <c r="H24" i="10"/>
  <c r="G24" i="10"/>
  <c r="F24" i="10"/>
  <c r="D24" i="10"/>
  <c r="C24" i="10"/>
  <c r="B24" i="10"/>
  <c r="L23" i="10"/>
  <c r="K23" i="10"/>
  <c r="J23" i="10"/>
  <c r="H23" i="10"/>
  <c r="G23" i="10"/>
  <c r="F23" i="10"/>
  <c r="D23" i="10"/>
  <c r="C23" i="10"/>
  <c r="B23" i="10"/>
  <c r="L21" i="10"/>
  <c r="K21" i="10"/>
  <c r="J21" i="10"/>
  <c r="H21" i="10"/>
  <c r="G21" i="10"/>
  <c r="F21" i="10"/>
  <c r="D21" i="10"/>
  <c r="C21" i="10"/>
  <c r="B21" i="10"/>
  <c r="A6" i="9"/>
  <c r="A15" i="9"/>
  <c r="A7" i="9"/>
  <c r="A16" i="9"/>
  <c r="A8" i="9"/>
  <c r="A17" i="9"/>
  <c r="L17" i="9"/>
  <c r="K17" i="9"/>
  <c r="J17" i="9"/>
  <c r="H17" i="9"/>
  <c r="G17" i="9"/>
  <c r="F17" i="9"/>
  <c r="D17" i="9"/>
  <c r="C17" i="9"/>
  <c r="B17" i="9"/>
  <c r="L16" i="9"/>
  <c r="K16" i="9"/>
  <c r="J16" i="9"/>
  <c r="H16" i="9"/>
  <c r="G16" i="9"/>
  <c r="F16" i="9"/>
  <c r="D16" i="9"/>
  <c r="C16" i="9"/>
  <c r="B16" i="9"/>
  <c r="L15" i="9"/>
  <c r="K15" i="9"/>
  <c r="J15" i="9"/>
  <c r="H15" i="9"/>
  <c r="G15" i="9"/>
  <c r="F15" i="9"/>
  <c r="D15" i="9"/>
  <c r="C15" i="9"/>
  <c r="B15" i="9"/>
  <c r="L13" i="9"/>
  <c r="K13" i="9"/>
  <c r="J13" i="9"/>
  <c r="H13" i="9"/>
  <c r="G13" i="9"/>
  <c r="F13" i="9"/>
  <c r="D13" i="9"/>
  <c r="B13" i="9"/>
  <c r="C13" i="9"/>
  <c r="A21" i="8"/>
  <c r="A22" i="8"/>
  <c r="A23" i="8"/>
  <c r="A24" i="8"/>
  <c r="A25" i="8"/>
  <c r="A26" i="8"/>
  <c r="A27" i="8"/>
  <c r="A28" i="8"/>
  <c r="L28" i="8"/>
  <c r="K28" i="8"/>
  <c r="J28" i="8"/>
  <c r="D28" i="8"/>
  <c r="C28" i="8"/>
  <c r="B28" i="8"/>
  <c r="L27" i="8"/>
  <c r="K27" i="8"/>
  <c r="J27" i="8"/>
  <c r="D27" i="8"/>
  <c r="C27" i="8"/>
  <c r="B27" i="8"/>
  <c r="L26" i="8"/>
  <c r="K26" i="8"/>
  <c r="J26" i="8"/>
  <c r="D26" i="8"/>
  <c r="C26" i="8"/>
  <c r="B26" i="8"/>
  <c r="L25" i="8"/>
  <c r="K25" i="8"/>
  <c r="J25" i="8"/>
  <c r="D25" i="8"/>
  <c r="C25" i="8"/>
  <c r="B25" i="8"/>
  <c r="L24" i="8"/>
  <c r="K24" i="8"/>
  <c r="J24" i="8"/>
  <c r="D24" i="8"/>
  <c r="C24" i="8"/>
  <c r="B24" i="8"/>
  <c r="L23" i="8"/>
  <c r="K23" i="8"/>
  <c r="J23" i="8"/>
  <c r="D23" i="8"/>
  <c r="C23" i="8"/>
  <c r="B23" i="8"/>
  <c r="L22" i="8"/>
  <c r="K22" i="8"/>
  <c r="J22" i="8"/>
  <c r="D22" i="8"/>
  <c r="C22" i="8"/>
  <c r="B22" i="8"/>
  <c r="L21" i="8"/>
  <c r="K21" i="8"/>
  <c r="J21" i="8"/>
  <c r="D21" i="8"/>
  <c r="C21" i="8"/>
  <c r="B21" i="8"/>
  <c r="L19" i="8"/>
  <c r="K19" i="8"/>
  <c r="J19" i="8"/>
  <c r="B19" i="8"/>
  <c r="D19" i="8"/>
  <c r="C19" i="8"/>
  <c r="A23" i="7"/>
  <c r="A24" i="7"/>
  <c r="A25" i="7"/>
  <c r="A26" i="7"/>
  <c r="A27" i="7"/>
  <c r="A28" i="7"/>
  <c r="A29" i="7"/>
  <c r="A30" i="7"/>
  <c r="A31" i="7"/>
  <c r="A32" i="7"/>
  <c r="A33" i="7"/>
  <c r="L33" i="7"/>
  <c r="K33" i="7"/>
  <c r="J33" i="7"/>
  <c r="H33" i="7"/>
  <c r="G33" i="7"/>
  <c r="F33" i="7"/>
  <c r="D33" i="7"/>
  <c r="C33" i="7"/>
  <c r="B33" i="7"/>
  <c r="L32" i="7"/>
  <c r="K32" i="7"/>
  <c r="J32" i="7"/>
  <c r="H32" i="7"/>
  <c r="G32" i="7"/>
  <c r="F32" i="7"/>
  <c r="D32" i="7"/>
  <c r="C32" i="7"/>
  <c r="B32" i="7"/>
  <c r="L31" i="7"/>
  <c r="K31" i="7"/>
  <c r="J31" i="7"/>
  <c r="H31" i="7"/>
  <c r="G31" i="7"/>
  <c r="F31" i="7"/>
  <c r="D31" i="7"/>
  <c r="C31" i="7"/>
  <c r="B31" i="7"/>
  <c r="L30" i="7"/>
  <c r="K30" i="7"/>
  <c r="J30" i="7"/>
  <c r="H30" i="7"/>
  <c r="G30" i="7"/>
  <c r="F30" i="7"/>
  <c r="D30" i="7"/>
  <c r="C30" i="7"/>
  <c r="B30" i="7"/>
  <c r="L29" i="7"/>
  <c r="K29" i="7"/>
  <c r="J29" i="7"/>
  <c r="H29" i="7"/>
  <c r="G29" i="7"/>
  <c r="F29" i="7"/>
  <c r="D29" i="7"/>
  <c r="C29" i="7"/>
  <c r="B29" i="7"/>
  <c r="L28" i="7"/>
  <c r="K28" i="7"/>
  <c r="J28" i="7"/>
  <c r="H28" i="7"/>
  <c r="G28" i="7"/>
  <c r="F28" i="7"/>
  <c r="D28" i="7"/>
  <c r="C28" i="7"/>
  <c r="B28" i="7"/>
  <c r="L27" i="7"/>
  <c r="K27" i="7"/>
  <c r="J27" i="7"/>
  <c r="H27" i="7"/>
  <c r="G27" i="7"/>
  <c r="F27" i="7"/>
  <c r="D27" i="7"/>
  <c r="C27" i="7"/>
  <c r="B27" i="7"/>
  <c r="L26" i="7"/>
  <c r="K26" i="7"/>
  <c r="J26" i="7"/>
  <c r="H26" i="7"/>
  <c r="G26" i="7"/>
  <c r="F26" i="7"/>
  <c r="D26" i="7"/>
  <c r="C26" i="7"/>
  <c r="B26" i="7"/>
  <c r="L25" i="7"/>
  <c r="K25" i="7"/>
  <c r="J25" i="7"/>
  <c r="H25" i="7"/>
  <c r="G25" i="7"/>
  <c r="F25" i="7"/>
  <c r="D25" i="7"/>
  <c r="C25" i="7"/>
  <c r="B25" i="7"/>
  <c r="L24" i="7"/>
  <c r="K24" i="7"/>
  <c r="J24" i="7"/>
  <c r="H24" i="7"/>
  <c r="G24" i="7"/>
  <c r="F24" i="7"/>
  <c r="D24" i="7"/>
  <c r="C24" i="7"/>
  <c r="B24" i="7"/>
  <c r="L23" i="7"/>
  <c r="K23" i="7"/>
  <c r="J23" i="7"/>
  <c r="H23" i="7"/>
  <c r="G23" i="7"/>
  <c r="F23" i="7"/>
  <c r="D23" i="7"/>
  <c r="C23" i="7"/>
  <c r="B23" i="7"/>
  <c r="L21" i="7"/>
  <c r="K21" i="7"/>
  <c r="J21" i="7"/>
  <c r="H21" i="7"/>
  <c r="G21" i="7"/>
  <c r="F21" i="7"/>
  <c r="D21" i="7"/>
  <c r="C21" i="7"/>
  <c r="B21" i="7"/>
  <c r="L33" i="6"/>
  <c r="K33" i="6"/>
  <c r="J33" i="6"/>
  <c r="H33" i="6"/>
  <c r="G33" i="6"/>
  <c r="F33" i="6"/>
  <c r="D33" i="6"/>
  <c r="C33" i="6"/>
  <c r="B33" i="6"/>
  <c r="L32" i="6"/>
  <c r="K32" i="6"/>
  <c r="J32" i="6"/>
  <c r="H32" i="6"/>
  <c r="G32" i="6"/>
  <c r="F32" i="6"/>
  <c r="D32" i="6"/>
  <c r="C32" i="6"/>
  <c r="B32" i="6"/>
  <c r="L31" i="6"/>
  <c r="K31" i="6"/>
  <c r="J31" i="6"/>
  <c r="H31" i="6"/>
  <c r="G31" i="6"/>
  <c r="F31" i="6"/>
  <c r="D31" i="6"/>
  <c r="C31" i="6"/>
  <c r="B31" i="6"/>
  <c r="L30" i="6"/>
  <c r="K30" i="6"/>
  <c r="J30" i="6"/>
  <c r="H30" i="6"/>
  <c r="G30" i="6"/>
  <c r="F30" i="6"/>
  <c r="D30" i="6"/>
  <c r="C30" i="6"/>
  <c r="B30" i="6"/>
  <c r="L29" i="6"/>
  <c r="K29" i="6"/>
  <c r="J29" i="6"/>
  <c r="H29" i="6"/>
  <c r="G29" i="6"/>
  <c r="F29" i="6"/>
  <c r="D29" i="6"/>
  <c r="C29" i="6"/>
  <c r="B29" i="6"/>
  <c r="L28" i="6"/>
  <c r="K28" i="6"/>
  <c r="J28" i="6"/>
  <c r="H28" i="6"/>
  <c r="G28" i="6"/>
  <c r="F28" i="6"/>
  <c r="D28" i="6"/>
  <c r="C28" i="6"/>
  <c r="B28" i="6"/>
  <c r="L27" i="6"/>
  <c r="K27" i="6"/>
  <c r="J27" i="6"/>
  <c r="H27" i="6"/>
  <c r="G27" i="6"/>
  <c r="F27" i="6"/>
  <c r="D27" i="6"/>
  <c r="C27" i="6"/>
  <c r="B27" i="6"/>
  <c r="L26" i="6"/>
  <c r="K26" i="6"/>
  <c r="J26" i="6"/>
  <c r="H26" i="6"/>
  <c r="G26" i="6"/>
  <c r="F26" i="6"/>
  <c r="D26" i="6"/>
  <c r="C26" i="6"/>
  <c r="B26" i="6"/>
  <c r="L25" i="6"/>
  <c r="K25" i="6"/>
  <c r="J25" i="6"/>
  <c r="H25" i="6"/>
  <c r="G25" i="6"/>
  <c r="F25" i="6"/>
  <c r="D25" i="6"/>
  <c r="C25" i="6"/>
  <c r="B25" i="6"/>
  <c r="L24" i="6"/>
  <c r="K24" i="6"/>
  <c r="J24" i="6"/>
  <c r="H24" i="6"/>
  <c r="G24" i="6"/>
  <c r="F24" i="6"/>
  <c r="D24" i="6"/>
  <c r="C24" i="6"/>
  <c r="B24" i="6"/>
  <c r="L23" i="6"/>
  <c r="K23" i="6"/>
  <c r="J23" i="6"/>
  <c r="H23" i="6"/>
  <c r="G23" i="6"/>
  <c r="F23" i="6"/>
  <c r="D23" i="6"/>
  <c r="C23" i="6"/>
  <c r="B23" i="6"/>
  <c r="L21" i="6"/>
  <c r="K21" i="6"/>
  <c r="J21" i="6"/>
  <c r="H21" i="6"/>
  <c r="G21" i="6"/>
  <c r="F21" i="6"/>
  <c r="D21" i="6"/>
  <c r="C21" i="6"/>
  <c r="B21" i="6"/>
  <c r="L33" i="5"/>
  <c r="K33" i="5"/>
  <c r="J33" i="5"/>
  <c r="H33" i="5"/>
  <c r="G33" i="5"/>
  <c r="F33" i="5"/>
  <c r="D33" i="5"/>
  <c r="C33" i="5"/>
  <c r="B33" i="5"/>
  <c r="L32" i="5"/>
  <c r="K32" i="5"/>
  <c r="J32" i="5"/>
  <c r="H32" i="5"/>
  <c r="G32" i="5"/>
  <c r="F32" i="5"/>
  <c r="D32" i="5"/>
  <c r="C32" i="5"/>
  <c r="B32" i="5"/>
  <c r="L31" i="5"/>
  <c r="K31" i="5"/>
  <c r="J31" i="5"/>
  <c r="H31" i="5"/>
  <c r="G31" i="5"/>
  <c r="F31" i="5"/>
  <c r="D31" i="5"/>
  <c r="C31" i="5"/>
  <c r="B31" i="5"/>
  <c r="L30" i="5"/>
  <c r="K30" i="5"/>
  <c r="J30" i="5"/>
  <c r="H30" i="5"/>
  <c r="G30" i="5"/>
  <c r="F30" i="5"/>
  <c r="D30" i="5"/>
  <c r="C30" i="5"/>
  <c r="B30" i="5"/>
  <c r="L29" i="5"/>
  <c r="K29" i="5"/>
  <c r="J29" i="5"/>
  <c r="H29" i="5"/>
  <c r="G29" i="5"/>
  <c r="F29" i="5"/>
  <c r="D29" i="5"/>
  <c r="C29" i="5"/>
  <c r="B29" i="5"/>
  <c r="L28" i="5"/>
  <c r="K28" i="5"/>
  <c r="J28" i="5"/>
  <c r="H28" i="5"/>
  <c r="G28" i="5"/>
  <c r="F28" i="5"/>
  <c r="D28" i="5"/>
  <c r="C28" i="5"/>
  <c r="B28" i="5"/>
  <c r="L27" i="5"/>
  <c r="K27" i="5"/>
  <c r="J27" i="5"/>
  <c r="H27" i="5"/>
  <c r="G27" i="5"/>
  <c r="F27" i="5"/>
  <c r="D27" i="5"/>
  <c r="C27" i="5"/>
  <c r="B27" i="5"/>
  <c r="L26" i="5"/>
  <c r="K26" i="5"/>
  <c r="J26" i="5"/>
  <c r="H26" i="5"/>
  <c r="G26" i="5"/>
  <c r="F26" i="5"/>
  <c r="D26" i="5"/>
  <c r="C26" i="5"/>
  <c r="B26" i="5"/>
  <c r="L25" i="5"/>
  <c r="K25" i="5"/>
  <c r="J25" i="5"/>
  <c r="H25" i="5"/>
  <c r="G25" i="5"/>
  <c r="F25" i="5"/>
  <c r="D25" i="5"/>
  <c r="C25" i="5"/>
  <c r="B25" i="5"/>
  <c r="L24" i="5"/>
  <c r="K24" i="5"/>
  <c r="J24" i="5"/>
  <c r="H24" i="5"/>
  <c r="G24" i="5"/>
  <c r="F24" i="5"/>
  <c r="D24" i="5"/>
  <c r="C24" i="5"/>
  <c r="B24" i="5"/>
  <c r="L23" i="5"/>
  <c r="K23" i="5"/>
  <c r="J23" i="5"/>
  <c r="H23" i="5"/>
  <c r="G23" i="5"/>
  <c r="F23" i="5"/>
  <c r="D23" i="5"/>
  <c r="C23" i="5"/>
  <c r="B23" i="5"/>
  <c r="L21" i="5"/>
  <c r="K21" i="5"/>
  <c r="J21" i="5"/>
  <c r="H21" i="5"/>
  <c r="G21" i="5"/>
  <c r="F21" i="5"/>
  <c r="D21" i="5"/>
  <c r="C21" i="5"/>
  <c r="B21" i="5"/>
  <c r="L33" i="4"/>
  <c r="K33" i="4"/>
  <c r="J33" i="4"/>
  <c r="H33" i="4"/>
  <c r="G33" i="4"/>
  <c r="F33" i="4"/>
  <c r="D33" i="4"/>
  <c r="C33" i="4"/>
  <c r="B33" i="4"/>
  <c r="L32" i="4"/>
  <c r="K32" i="4"/>
  <c r="J32" i="4"/>
  <c r="H32" i="4"/>
  <c r="G32" i="4"/>
  <c r="F32" i="4"/>
  <c r="D32" i="4"/>
  <c r="C32" i="4"/>
  <c r="B32" i="4"/>
  <c r="L31" i="4"/>
  <c r="K31" i="4"/>
  <c r="J31" i="4"/>
  <c r="H31" i="4"/>
  <c r="G31" i="4"/>
  <c r="F31" i="4"/>
  <c r="D31" i="4"/>
  <c r="C31" i="4"/>
  <c r="B31" i="4"/>
  <c r="L30" i="4"/>
  <c r="K30" i="4"/>
  <c r="J30" i="4"/>
  <c r="H30" i="4"/>
  <c r="G30" i="4"/>
  <c r="F30" i="4"/>
  <c r="D30" i="4"/>
  <c r="C30" i="4"/>
  <c r="B30" i="4"/>
  <c r="L29" i="4"/>
  <c r="K29" i="4"/>
  <c r="J29" i="4"/>
  <c r="H29" i="4"/>
  <c r="G29" i="4"/>
  <c r="F29" i="4"/>
  <c r="D29" i="4"/>
  <c r="C29" i="4"/>
  <c r="B29" i="4"/>
  <c r="L28" i="4"/>
  <c r="K28" i="4"/>
  <c r="J28" i="4"/>
  <c r="H28" i="4"/>
  <c r="G28" i="4"/>
  <c r="F28" i="4"/>
  <c r="D28" i="4"/>
  <c r="C28" i="4"/>
  <c r="B28" i="4"/>
  <c r="L26" i="4"/>
  <c r="K26" i="4"/>
  <c r="J26" i="4"/>
  <c r="H26" i="4"/>
  <c r="G26" i="4"/>
  <c r="F26" i="4"/>
  <c r="D26" i="4"/>
  <c r="C26" i="4"/>
  <c r="B26" i="4"/>
  <c r="L25" i="4"/>
  <c r="K25" i="4"/>
  <c r="J25" i="4"/>
  <c r="H25" i="4"/>
  <c r="G25" i="4"/>
  <c r="F25" i="4"/>
  <c r="D25" i="4"/>
  <c r="C25" i="4"/>
  <c r="B25" i="4"/>
  <c r="L24" i="4"/>
  <c r="K24" i="4"/>
  <c r="J24" i="4"/>
  <c r="H24" i="4"/>
  <c r="G24" i="4"/>
  <c r="F24" i="4"/>
  <c r="D24" i="4"/>
  <c r="C24" i="4"/>
  <c r="B24" i="4"/>
  <c r="L23" i="4"/>
  <c r="K23" i="4"/>
  <c r="J23" i="4"/>
  <c r="H23" i="4"/>
  <c r="G23" i="4"/>
  <c r="F23" i="4"/>
  <c r="D23" i="4"/>
  <c r="C23" i="4"/>
  <c r="B23" i="4"/>
  <c r="L21" i="4"/>
  <c r="K21" i="4"/>
  <c r="J21" i="4"/>
  <c r="H21" i="4"/>
  <c r="G21" i="4"/>
  <c r="F21" i="4"/>
  <c r="D21" i="4"/>
  <c r="C21" i="4"/>
  <c r="B21" i="4"/>
  <c r="L35" i="3"/>
  <c r="K35" i="3"/>
  <c r="J35" i="3"/>
  <c r="H35" i="3"/>
  <c r="G35" i="3"/>
  <c r="F35" i="3"/>
  <c r="D35" i="3"/>
  <c r="C35" i="3"/>
  <c r="B35" i="3"/>
  <c r="L34" i="3"/>
  <c r="K34" i="3"/>
  <c r="J34" i="3"/>
  <c r="H34" i="3"/>
  <c r="G34" i="3"/>
  <c r="F34" i="3"/>
  <c r="D34" i="3"/>
  <c r="C34" i="3"/>
  <c r="B34" i="3"/>
  <c r="L33" i="3"/>
  <c r="K33" i="3"/>
  <c r="J33" i="3"/>
  <c r="H33" i="3"/>
  <c r="G33" i="3"/>
  <c r="F33" i="3"/>
  <c r="D33" i="3"/>
  <c r="C33" i="3"/>
  <c r="B33" i="3"/>
  <c r="L32" i="3"/>
  <c r="K32" i="3"/>
  <c r="J32" i="3"/>
  <c r="H32" i="3"/>
  <c r="G32" i="3"/>
  <c r="F32" i="3"/>
  <c r="D32" i="3"/>
  <c r="C32" i="3"/>
  <c r="B32" i="3"/>
  <c r="L31" i="3"/>
  <c r="K31" i="3"/>
  <c r="J31" i="3"/>
  <c r="H31" i="3"/>
  <c r="G31" i="3"/>
  <c r="F31" i="3"/>
  <c r="D31" i="3"/>
  <c r="C31" i="3"/>
  <c r="B31" i="3"/>
  <c r="L30" i="3"/>
  <c r="K30" i="3"/>
  <c r="J30" i="3"/>
  <c r="H30" i="3"/>
  <c r="G30" i="3"/>
  <c r="F30" i="3"/>
  <c r="D30" i="3"/>
  <c r="C30" i="3"/>
  <c r="B30" i="3"/>
  <c r="L29" i="3"/>
  <c r="K29" i="3"/>
  <c r="J29" i="3"/>
  <c r="H29" i="3"/>
  <c r="G29" i="3"/>
  <c r="F29" i="3"/>
  <c r="D29" i="3"/>
  <c r="C29" i="3"/>
  <c r="B29" i="3"/>
  <c r="L28" i="3"/>
  <c r="K28" i="3"/>
  <c r="J28" i="3"/>
  <c r="H28" i="3"/>
  <c r="G28" i="3"/>
  <c r="F28" i="3"/>
  <c r="D28" i="3"/>
  <c r="C28" i="3"/>
  <c r="B28" i="3"/>
  <c r="L27" i="3"/>
  <c r="K27" i="3"/>
  <c r="J27" i="3"/>
  <c r="H27" i="3"/>
  <c r="G27" i="3"/>
  <c r="F27" i="3"/>
  <c r="D27" i="3"/>
  <c r="C27" i="3"/>
  <c r="B27" i="3"/>
  <c r="L26" i="3"/>
  <c r="K26" i="3"/>
  <c r="J26" i="3"/>
  <c r="H26" i="3"/>
  <c r="G26" i="3"/>
  <c r="F26" i="3"/>
  <c r="D26" i="3"/>
  <c r="C26" i="3"/>
  <c r="B26" i="3"/>
  <c r="L25" i="3"/>
  <c r="K25" i="3"/>
  <c r="J25" i="3"/>
  <c r="H25" i="3"/>
  <c r="G25" i="3"/>
  <c r="F25" i="3"/>
  <c r="D25" i="3"/>
  <c r="C25" i="3"/>
  <c r="B25" i="3"/>
  <c r="L24" i="3"/>
  <c r="K24" i="3"/>
  <c r="J24" i="3"/>
  <c r="H24" i="3"/>
  <c r="G24" i="3"/>
  <c r="F24" i="3"/>
  <c r="D24" i="3"/>
  <c r="C24" i="3"/>
  <c r="B24" i="3"/>
  <c r="L22" i="3"/>
  <c r="K22" i="3"/>
  <c r="J22" i="3"/>
  <c r="H22" i="3"/>
  <c r="G22" i="3"/>
  <c r="F22" i="3"/>
  <c r="D22" i="3"/>
  <c r="C22" i="3"/>
  <c r="B22" i="3"/>
  <c r="L21" i="2"/>
  <c r="K21" i="2"/>
  <c r="J21" i="2"/>
  <c r="H21" i="2"/>
  <c r="G21" i="2"/>
  <c r="F21" i="2"/>
  <c r="D21" i="2"/>
  <c r="C21" i="2"/>
  <c r="B21" i="2"/>
  <c r="L20" i="2"/>
  <c r="K20" i="2"/>
  <c r="J20" i="2"/>
  <c r="H20" i="2"/>
  <c r="G20" i="2"/>
  <c r="F20" i="2"/>
  <c r="D20" i="2"/>
  <c r="C20" i="2"/>
  <c r="B20" i="2"/>
  <c r="L19" i="2"/>
  <c r="K19" i="2"/>
  <c r="J19" i="2"/>
  <c r="H19" i="2"/>
  <c r="G19" i="2"/>
  <c r="F19" i="2"/>
  <c r="D19" i="2"/>
  <c r="C19" i="2"/>
  <c r="B19" i="2"/>
  <c r="L18" i="2"/>
  <c r="K18" i="2"/>
  <c r="J18" i="2"/>
  <c r="H18" i="2"/>
  <c r="G18" i="2"/>
  <c r="F18" i="2"/>
  <c r="D18" i="2"/>
  <c r="C18" i="2"/>
  <c r="B18" i="2"/>
  <c r="L17" i="2"/>
  <c r="K17" i="2"/>
  <c r="J17" i="2"/>
  <c r="G17" i="2"/>
  <c r="D17" i="2"/>
  <c r="C17" i="2"/>
  <c r="B17" i="2"/>
  <c r="L15" i="2"/>
  <c r="K15" i="2"/>
  <c r="J15" i="2"/>
  <c r="H15" i="2"/>
  <c r="G15" i="2"/>
  <c r="F15" i="2"/>
  <c r="D15" i="2"/>
  <c r="C15" i="2"/>
  <c r="B15" i="2"/>
  <c r="L30" i="1"/>
  <c r="K30" i="1"/>
  <c r="J30" i="1"/>
  <c r="H30" i="1"/>
  <c r="G30" i="1"/>
  <c r="F30" i="1"/>
  <c r="D30" i="1"/>
  <c r="C30" i="1"/>
  <c r="B30" i="1"/>
  <c r="L29" i="1"/>
  <c r="K29" i="1"/>
  <c r="J29" i="1"/>
  <c r="H29" i="1"/>
  <c r="G29" i="1"/>
  <c r="F29" i="1"/>
  <c r="D29" i="1"/>
  <c r="C29" i="1"/>
  <c r="B29" i="1"/>
  <c r="L28" i="1"/>
  <c r="K28" i="1"/>
  <c r="J28" i="1"/>
  <c r="H28" i="1"/>
  <c r="G28" i="1"/>
  <c r="F28" i="1"/>
  <c r="D28" i="1"/>
  <c r="C28" i="1"/>
  <c r="B28" i="1"/>
  <c r="L27" i="1"/>
  <c r="K27" i="1"/>
  <c r="J27" i="1"/>
  <c r="H27" i="1"/>
  <c r="G27" i="1"/>
  <c r="F27" i="1"/>
  <c r="D27" i="1"/>
  <c r="C27" i="1"/>
  <c r="B27" i="1"/>
  <c r="L26" i="1"/>
  <c r="K26" i="1"/>
  <c r="J26" i="1"/>
  <c r="H26" i="1"/>
  <c r="G26" i="1"/>
  <c r="F26" i="1"/>
  <c r="D26" i="1"/>
  <c r="C26" i="1"/>
  <c r="B26" i="1"/>
  <c r="L25" i="1"/>
  <c r="K25" i="1"/>
  <c r="J25" i="1"/>
  <c r="H25" i="1"/>
  <c r="G25" i="1"/>
  <c r="F25" i="1"/>
  <c r="D25" i="1"/>
  <c r="C25" i="1"/>
  <c r="B25" i="1"/>
  <c r="L24" i="1"/>
  <c r="K24" i="1"/>
  <c r="J24" i="1"/>
  <c r="H24" i="1"/>
  <c r="G24" i="1"/>
  <c r="F24" i="1"/>
  <c r="D24" i="1"/>
  <c r="C24" i="1"/>
  <c r="B24" i="1"/>
  <c r="L23" i="1"/>
  <c r="K23" i="1"/>
  <c r="J23" i="1"/>
  <c r="H23" i="1"/>
  <c r="G23" i="1"/>
  <c r="F23" i="1"/>
  <c r="D23" i="1"/>
  <c r="C23" i="1"/>
  <c r="B23" i="1"/>
  <c r="L22" i="1"/>
  <c r="K22" i="1"/>
  <c r="J22" i="1"/>
  <c r="H22" i="1"/>
  <c r="G22" i="1"/>
  <c r="F22" i="1"/>
  <c r="D22" i="1"/>
  <c r="C22" i="1"/>
  <c r="B22" i="1"/>
  <c r="L21" i="1"/>
  <c r="K21" i="1"/>
  <c r="J21" i="1"/>
  <c r="H21" i="1"/>
  <c r="G21" i="1"/>
  <c r="F21" i="1"/>
  <c r="D21" i="1"/>
  <c r="C21" i="1"/>
  <c r="B21" i="1"/>
  <c r="L19" i="1"/>
  <c r="K19" i="1"/>
  <c r="J19" i="1"/>
  <c r="H19" i="1"/>
  <c r="G19" i="1"/>
  <c r="F19" i="1"/>
  <c r="D4" i="1"/>
  <c r="D19" i="1" s="1"/>
  <c r="C4" i="1"/>
  <c r="C19" i="1"/>
  <c r="B4" i="1"/>
  <c r="B19" i="1" s="1"/>
</calcChain>
</file>

<file path=xl/sharedStrings.xml><?xml version="1.0" encoding="utf-8"?>
<sst xmlns="http://schemas.openxmlformats.org/spreadsheetml/2006/main" count="1054" uniqueCount="219">
  <si>
    <t>Lesotho</t>
  </si>
  <si>
    <t>Botha-Bothe</t>
  </si>
  <si>
    <t>Leribe</t>
  </si>
  <si>
    <t>Berea</t>
  </si>
  <si>
    <t>Maseru</t>
  </si>
  <si>
    <t>Mafeteng</t>
  </si>
  <si>
    <t>Mohale's Hoek</t>
  </si>
  <si>
    <t>Quthing</t>
  </si>
  <si>
    <t>Qacha's-Nek</t>
  </si>
  <si>
    <t>Mokhotlong</t>
  </si>
  <si>
    <t>Thaba Tseka</t>
  </si>
  <si>
    <t>National</t>
  </si>
  <si>
    <t>2014 DHS</t>
  </si>
  <si>
    <t>DHS estimate</t>
  </si>
  <si>
    <t>Lower bound</t>
  </si>
  <si>
    <t>Upper bound</t>
  </si>
  <si>
    <t>Children 0-17 living in a HH with an HIV+ adult</t>
  </si>
  <si>
    <t>Orphans (all causes)</t>
  </si>
  <si>
    <t># children 0-17 yrs old</t>
  </si>
  <si>
    <t>Point estimate</t>
  </si>
  <si>
    <t>Data source: # children 0-17</t>
  </si>
  <si>
    <t>Burundi</t>
  </si>
  <si>
    <t>2010 DHS</t>
  </si>
  <si>
    <t>Bujumbura Mairie</t>
  </si>
  <si>
    <t>North</t>
  </si>
  <si>
    <t>Centre-East</t>
  </si>
  <si>
    <t>West</t>
  </si>
  <si>
    <t>South</t>
  </si>
  <si>
    <t>Cameroon</t>
  </si>
  <si>
    <t>2011 DHS</t>
  </si>
  <si>
    <t>Adamaoua</t>
  </si>
  <si>
    <t>Centre</t>
  </si>
  <si>
    <t>Douala</t>
  </si>
  <si>
    <t>Est</t>
  </si>
  <si>
    <t>Extreme-Nord</t>
  </si>
  <si>
    <t>Littoral</t>
  </si>
  <si>
    <t>Nord</t>
  </si>
  <si>
    <t>Nord-Ouest</t>
  </si>
  <si>
    <t>Ouest</t>
  </si>
  <si>
    <t>Sud</t>
  </si>
  <si>
    <t>Sud-Ouest</t>
  </si>
  <si>
    <t>Yaounde</t>
  </si>
  <si>
    <t>Kinshasa</t>
  </si>
  <si>
    <t>Bandundu</t>
  </si>
  <si>
    <t>Bas-Congo</t>
  </si>
  <si>
    <t>Equateur</t>
  </si>
  <si>
    <t>Kasai-Occidental</t>
  </si>
  <si>
    <t>Kasai-Oriental</t>
  </si>
  <si>
    <t>Katanga</t>
  </si>
  <si>
    <t>Maniema</t>
  </si>
  <si>
    <t>Nord-Kivu</t>
  </si>
  <si>
    <t>Orientale</t>
  </si>
  <si>
    <t>Sud-Kivu</t>
  </si>
  <si>
    <t>2012 DHS</t>
  </si>
  <si>
    <t>Cote D'Ivoire</t>
  </si>
  <si>
    <t>Centre-Est</t>
  </si>
  <si>
    <t>Centre-Nord</t>
  </si>
  <si>
    <t>Centre-Ouest</t>
  </si>
  <si>
    <t>Nord-est</t>
  </si>
  <si>
    <t>Sud sans Abidjan</t>
  </si>
  <si>
    <t>Sud-ouest</t>
  </si>
  <si>
    <t>Ville d'Abidjan</t>
  </si>
  <si>
    <t>Ethiopia</t>
  </si>
  <si>
    <t>Tigray</t>
  </si>
  <si>
    <t>Affar</t>
  </si>
  <si>
    <t>Amhara</t>
  </si>
  <si>
    <t>Oromiya</t>
  </si>
  <si>
    <t>Somali</t>
  </si>
  <si>
    <t>Benishangul-Gumuz</t>
  </si>
  <si>
    <t>Snnp</t>
  </si>
  <si>
    <t>Gambela</t>
  </si>
  <si>
    <t>Harari</t>
  </si>
  <si>
    <t>Addis Ababa</t>
  </si>
  <si>
    <t>Dire Dawa</t>
  </si>
  <si>
    <t>Haiti</t>
  </si>
  <si>
    <t>Aire Metropolitaine/Reste-Ouest</t>
  </si>
  <si>
    <t>Sud-Est</t>
  </si>
  <si>
    <t>Nord-Est</t>
  </si>
  <si>
    <t>Artibonite</t>
  </si>
  <si>
    <t>Grand'anse</t>
  </si>
  <si>
    <t>Nippes</t>
  </si>
  <si>
    <t>Camps</t>
  </si>
  <si>
    <t>2009 DHS</t>
  </si>
  <si>
    <t>Kenya</t>
  </si>
  <si>
    <t>Nairobi</t>
  </si>
  <si>
    <t>Central</t>
  </si>
  <si>
    <t>Coast</t>
  </si>
  <si>
    <t>Eastern</t>
  </si>
  <si>
    <t>Nyanza</t>
  </si>
  <si>
    <t>Rift Valley</t>
  </si>
  <si>
    <t>Western</t>
  </si>
  <si>
    <t>Northeastern</t>
  </si>
  <si>
    <t>Malawi</t>
  </si>
  <si>
    <t>Mozambique</t>
  </si>
  <si>
    <t>Niassa</t>
  </si>
  <si>
    <t>Cabo Delgado</t>
  </si>
  <si>
    <t>Nampula</t>
  </si>
  <si>
    <t>Zambezia</t>
  </si>
  <si>
    <t>Tete</t>
  </si>
  <si>
    <t>Manica</t>
  </si>
  <si>
    <t>Sofala</t>
  </si>
  <si>
    <t>Inhambane</t>
  </si>
  <si>
    <t>Gaza</t>
  </si>
  <si>
    <t>Maputo Provincia</t>
  </si>
  <si>
    <t>Maputo Cidade</t>
  </si>
  <si>
    <t>Namibia</t>
  </si>
  <si>
    <t>2013 DHS</t>
  </si>
  <si>
    <t>Caprivi</t>
  </si>
  <si>
    <t>Erongo</t>
  </si>
  <si>
    <t>Hardap</t>
  </si>
  <si>
    <t>Karas</t>
  </si>
  <si>
    <t>Kavango</t>
  </si>
  <si>
    <t>Khomas</t>
  </si>
  <si>
    <t>Kunene</t>
  </si>
  <si>
    <t>Ohangwena</t>
  </si>
  <si>
    <t>Omaheke</t>
  </si>
  <si>
    <t>Omusati</t>
  </si>
  <si>
    <t>Oshana</t>
  </si>
  <si>
    <t>Oshikoto</t>
  </si>
  <si>
    <t>Otjozondjupa</t>
  </si>
  <si>
    <t>Rwanda</t>
  </si>
  <si>
    <t>2015 DHS</t>
  </si>
  <si>
    <t>Kigali City</t>
  </si>
  <si>
    <t>East</t>
  </si>
  <si>
    <t>Swaziland</t>
  </si>
  <si>
    <t>2007 DHS</t>
  </si>
  <si>
    <t>Hhohho</t>
  </si>
  <si>
    <t>Manzini</t>
  </si>
  <si>
    <t>Shiselweni</t>
  </si>
  <si>
    <t>Lubombo</t>
  </si>
  <si>
    <t>Tanzania</t>
  </si>
  <si>
    <t>Dodoma</t>
  </si>
  <si>
    <t>Arusha</t>
  </si>
  <si>
    <t>Kilimanjaro</t>
  </si>
  <si>
    <t>Tanga</t>
  </si>
  <si>
    <t>Morogoro</t>
  </si>
  <si>
    <t>Pwani</t>
  </si>
  <si>
    <t>Dar Es Salaam</t>
  </si>
  <si>
    <t>Lindi</t>
  </si>
  <si>
    <t>Mtwara</t>
  </si>
  <si>
    <t>Ruvuma</t>
  </si>
  <si>
    <t>Iringa</t>
  </si>
  <si>
    <t>Mbeya</t>
  </si>
  <si>
    <t>Singida</t>
  </si>
  <si>
    <t>Tabora</t>
  </si>
  <si>
    <t>Rukwa</t>
  </si>
  <si>
    <t>Kigoma</t>
  </si>
  <si>
    <t>Shinyanga</t>
  </si>
  <si>
    <t>Kagera</t>
  </si>
  <si>
    <t>Mwanza</t>
  </si>
  <si>
    <t>Mara</t>
  </si>
  <si>
    <t>Manyara</t>
  </si>
  <si>
    <t>Njombe</t>
  </si>
  <si>
    <t>Katavi</t>
  </si>
  <si>
    <t>Simiyu</t>
  </si>
  <si>
    <t>Geita</t>
  </si>
  <si>
    <t>Kaskazini</t>
  </si>
  <si>
    <t>Kusini</t>
  </si>
  <si>
    <t>Mjini Magharibi</t>
  </si>
  <si>
    <t>Kaskazini Pemba</t>
  </si>
  <si>
    <t>Kusini Pemba</t>
  </si>
  <si>
    <t>Zambia</t>
  </si>
  <si>
    <t>Copperbelt</t>
  </si>
  <si>
    <t>Luapula</t>
  </si>
  <si>
    <t>Lusaka</t>
  </si>
  <si>
    <t>Muchinga</t>
  </si>
  <si>
    <t>Northern</t>
  </si>
  <si>
    <t>North Western</t>
  </si>
  <si>
    <t>Southern</t>
  </si>
  <si>
    <t>Zimbabwe</t>
  </si>
  <si>
    <t>Manicaland</t>
  </si>
  <si>
    <t>Mashonaland Central</t>
  </si>
  <si>
    <t>Mashonaland East</t>
  </si>
  <si>
    <t>Mashonaland West</t>
  </si>
  <si>
    <t>Matabeleland North</t>
  </si>
  <si>
    <t>Matabeleland South</t>
  </si>
  <si>
    <t>Midlands</t>
  </si>
  <si>
    <t>Masvingo</t>
  </si>
  <si>
    <t>Harare</t>
  </si>
  <si>
    <t>Bulawayo</t>
  </si>
  <si>
    <t>Nigeria</t>
  </si>
  <si>
    <t>2016 DHS</t>
  </si>
  <si>
    <t>North Central</t>
  </si>
  <si>
    <t>North East</t>
  </si>
  <si>
    <t>North West</t>
  </si>
  <si>
    <t>South East</t>
  </si>
  <si>
    <t>South West</t>
  </si>
  <si>
    <t>South South</t>
  </si>
  <si>
    <t>Please use the national calculator for this group of children</t>
  </si>
  <si>
    <t>Democratic Republic of Congo</t>
  </si>
  <si>
    <t>Uganda</t>
  </si>
  <si>
    <t>Kampala</t>
  </si>
  <si>
    <t>Central 1</t>
  </si>
  <si>
    <t>Central 2</t>
  </si>
  <si>
    <t>Karamoja</t>
  </si>
  <si>
    <t>Southwest</t>
  </si>
  <si>
    <t>West-Nile</t>
  </si>
  <si>
    <t>East Central</t>
  </si>
  <si>
    <t>Orphans (all causes) and co-resident children</t>
  </si>
  <si>
    <t>Orphans and co-resident children living in a HH with an HIV+ adult</t>
  </si>
  <si>
    <t>Each PEPFAR country has its own worksheet (tab). The  percentages of potentially vulnerable children are derived from Demographic and Health Survey (DHS) data sets.</t>
  </si>
  <si>
    <t>The workbook provides three percentages for each group: the DHS estimate, the lower bound of the estimate, and the upper bound of the estimate. The lower and upper bounds are the 95% confidence interval around the DHS estimate. This means that 95 times out of 100, the true percentage will be in that interval.</t>
  </si>
  <si>
    <r>
      <t xml:space="preserve">* Estimates of children living with an HIV-positive adult (groups #1, #2) are taken from the most recent DHS </t>
    </r>
    <r>
      <rPr>
        <i/>
        <sz val="10"/>
        <color theme="1"/>
        <rFont val="Calibri"/>
        <family val="2"/>
        <scheme val="minor"/>
      </rPr>
      <t>that included HIV testing</t>
    </r>
    <r>
      <rPr>
        <sz val="10"/>
        <color theme="1"/>
        <rFont val="Calibri"/>
        <family val="2"/>
        <scheme val="minor"/>
      </rPr>
      <t xml:space="preserve"> (not all surveys include HIV testing)</t>
    </r>
  </si>
  <si>
    <t>This workbook is designed to assist PEPFAR orphans and vulnerable children (OVC) country programs to estimate the size of four groups of potentially vulnerable children:</t>
  </si>
  <si>
    <t>2. Orphans (includes children whose guardian does not know if biological parents are alive) and children ages 0-17 living with orphans in a household with at least one HIV-positive adult member age 18 or older</t>
  </si>
  <si>
    <t>* Overall estimates of orphans (groups #3, #4) are taken from the most recent DHS</t>
  </si>
  <si>
    <t>Estimates are provided for the country as a whole (national level) and for the subnational units (usually province or region) reported in the country survey. Estimates are not provided for smaller subnational areas (e.g., districts) because the survey samples are not representative of smaller areas.</t>
  </si>
  <si>
    <t>1. Children ages 0-17 years of age living in a household with at least one HIV-positive adult member age 18 or older</t>
  </si>
  <si>
    <t>3. Children ages 0-17 years of age who are orphans (biological mother and/or biological father deceased), irrespective of reason for parent's death</t>
  </si>
  <si>
    <t>4. Orphans and children ages 0-17 years of age living with an orphan (coresident children), irrespective of reason for parent's death or presence of an HIV-positive adult in the household</t>
  </si>
  <si>
    <r>
      <t xml:space="preserve">Enter the number of children at the national level and for each of the subnational areas in the blue boxes provided in column </t>
    </r>
    <r>
      <rPr>
        <b/>
        <i/>
        <sz val="11"/>
        <color theme="1"/>
        <rFont val="Calibri"/>
        <family val="2"/>
        <scheme val="minor"/>
      </rPr>
      <t>R</t>
    </r>
    <r>
      <rPr>
        <sz val="11"/>
        <color theme="1"/>
        <rFont val="Calibri"/>
        <family val="2"/>
        <scheme val="minor"/>
      </rPr>
      <t>.</t>
    </r>
  </si>
  <si>
    <t>The estimated number of children in the four priority groups will be calculated automatically and appear in the lower rows of the worksheet.</t>
  </si>
  <si>
    <t>Orphans and coresident children living in a household with an HIV+ adult</t>
  </si>
  <si>
    <t>Upper 
bound</t>
  </si>
  <si>
    <t>Orphans (all causes) and 
coresident children</t>
  </si>
  <si>
    <r>
      <t>To use this workbook, you will need the number of children 0</t>
    </r>
    <r>
      <rPr>
        <sz val="11"/>
        <color theme="1"/>
        <rFont val="Calibri"/>
        <family val="2"/>
      </rPr>
      <t>−</t>
    </r>
    <r>
      <rPr>
        <sz val="11"/>
        <color theme="1"/>
        <rFont val="Calibri"/>
        <family val="2"/>
        <scheme val="minor"/>
      </rPr>
      <t xml:space="preserve">17 years of age living in the country and in each of the subnational areas included in the worksheet. These numbers may come from a national census, official population projections, or some other source. We strongly advise you to enter the data source in the blue box provided in </t>
    </r>
    <r>
      <rPr>
        <b/>
        <i/>
        <sz val="11"/>
        <color theme="1"/>
        <rFont val="Calibri"/>
        <family val="2"/>
        <scheme val="minor"/>
      </rPr>
      <t>row 2</t>
    </r>
    <r>
      <rPr>
        <sz val="11"/>
        <color theme="1"/>
        <rFont val="Calibri"/>
        <family val="2"/>
        <scheme val="minor"/>
      </rPr>
      <t>.</t>
    </r>
  </si>
  <si>
    <t>Data source: # children 0−17 yrs old</t>
  </si>
  <si>
    <t># children 0−17 yrs old</t>
  </si>
  <si>
    <t>Children 0−17 yrs old living in a household with an HIV+ adult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</si>
</sst>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_);_(* \(#,##0\);_(* &quot;-&quot;??_);_(@_)"/>
    <numFmt numFmtId="165" formatCode="0.0%"/>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font>
    <font>
      <sz val="11"/>
      <name val="Calibri"/>
      <family val="2"/>
    </font>
    <font>
      <sz val="11"/>
      <color rgb="FF000000"/>
      <name val="Calibri"/>
      <family val="2"/>
      <scheme val="minor"/>
    </font>
    <font>
      <sz val="10"/>
      <color theme="1"/>
      <name val="Calibri"/>
      <family val="2"/>
      <scheme val="minor"/>
    </font>
    <font>
      <i/>
      <sz val="10"/>
      <color theme="1"/>
      <name val="Calibri"/>
      <family val="2"/>
      <scheme val="minor"/>
    </font>
    <font>
      <b/>
      <i/>
      <sz val="11"/>
      <color theme="1"/>
      <name val="Calibri"/>
      <family val="2"/>
      <scheme val="minor"/>
    </font>
    <font>
      <sz val="11"/>
      <color theme="1"/>
      <name val="Calibri"/>
      <family val="2"/>
    </font>
  </fonts>
  <fills count="6">
    <fill>
      <patternFill patternType="none"/>
    </fill>
    <fill>
      <patternFill patternType="gray125"/>
    </fill>
    <fill>
      <patternFill patternType="solid">
        <fgColor theme="8" tint="0.59999389629810485"/>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67">
    <xf numFmtId="0" fontId="0" fillId="0" borderId="0" xfId="0"/>
    <xf numFmtId="164" fontId="0" fillId="2" borderId="1" xfId="1" applyNumberFormat="1" applyFont="1" applyFill="1" applyBorder="1" applyProtection="1">
      <protection locked="0"/>
    </xf>
    <xf numFmtId="0" fontId="2" fillId="0" borderId="0" xfId="0" applyFont="1" applyProtection="1"/>
    <xf numFmtId="0" fontId="0" fillId="0" borderId="0" xfId="0" applyProtection="1"/>
    <xf numFmtId="0" fontId="0" fillId="0" borderId="0" xfId="0" applyAlignment="1" applyProtection="1">
      <alignment horizontal="center" wrapText="1"/>
    </xf>
    <xf numFmtId="165" fontId="0" fillId="0" borderId="0" xfId="0" applyNumberFormat="1" applyProtection="1"/>
    <xf numFmtId="0" fontId="3" fillId="0" borderId="0" xfId="0" applyFont="1" applyAlignment="1" applyProtection="1">
      <alignment vertical="center"/>
    </xf>
    <xf numFmtId="165" fontId="0" fillId="0" borderId="0" xfId="0" applyNumberFormat="1" applyFill="1" applyProtection="1"/>
    <xf numFmtId="165" fontId="4" fillId="0" borderId="0" xfId="0" applyNumberFormat="1" applyFont="1" applyProtection="1"/>
    <xf numFmtId="0" fontId="2" fillId="0" borderId="0" xfId="0" applyFont="1" applyAlignment="1" applyProtection="1">
      <alignment vertical="center" wrapText="1"/>
    </xf>
    <xf numFmtId="49" fontId="0" fillId="0" borderId="0" xfId="0" applyNumberFormat="1" applyFill="1" applyBorder="1" applyAlignment="1" applyProtection="1"/>
    <xf numFmtId="0" fontId="2" fillId="3" borderId="0" xfId="0" applyFont="1" applyFill="1" applyProtection="1"/>
    <xf numFmtId="1" fontId="0" fillId="3" borderId="0" xfId="1" applyNumberFormat="1" applyFont="1" applyFill="1" applyProtection="1"/>
    <xf numFmtId="1" fontId="0" fillId="0" borderId="0" xfId="1" applyNumberFormat="1" applyFont="1" applyProtection="1"/>
    <xf numFmtId="0" fontId="3" fillId="3" borderId="0" xfId="0" applyFont="1" applyFill="1" applyAlignment="1" applyProtection="1">
      <alignment vertical="center"/>
    </xf>
    <xf numFmtId="43" fontId="0" fillId="0" borderId="0" xfId="0" applyNumberFormat="1" applyProtection="1"/>
    <xf numFmtId="165" fontId="5" fillId="0" borderId="0" xfId="0" applyNumberFormat="1" applyFont="1" applyAlignment="1" applyProtection="1">
      <alignment vertical="center" wrapText="1"/>
    </xf>
    <xf numFmtId="0" fontId="3" fillId="0" borderId="0" xfId="0" applyNumberFormat="1" applyFont="1" applyProtection="1"/>
    <xf numFmtId="9" fontId="0" fillId="0" borderId="0" xfId="0" applyNumberFormat="1" applyProtection="1"/>
    <xf numFmtId="1" fontId="0" fillId="3" borderId="0" xfId="0" applyNumberFormat="1" applyFill="1" applyProtection="1"/>
    <xf numFmtId="1" fontId="0" fillId="0" borderId="0" xfId="0" applyNumberFormat="1" applyProtection="1"/>
    <xf numFmtId="0" fontId="2" fillId="0" borderId="0" xfId="0" applyFont="1" applyAlignment="1" applyProtection="1">
      <alignment horizontal="center" vertical="center"/>
    </xf>
    <xf numFmtId="0" fontId="0" fillId="0" borderId="0" xfId="0" applyAlignment="1" applyProtection="1">
      <alignment horizontal="center" vertical="center" wrapText="1"/>
    </xf>
    <xf numFmtId="165" fontId="4" fillId="0" borderId="0" xfId="0" applyNumberFormat="1" applyFont="1" applyBorder="1" applyAlignment="1" applyProtection="1">
      <alignment horizontal="right"/>
    </xf>
    <xf numFmtId="165" fontId="0" fillId="0" borderId="0" xfId="2" applyNumberFormat="1" applyFont="1" applyProtection="1"/>
    <xf numFmtId="165" fontId="0" fillId="0" borderId="0" xfId="2" applyNumberFormat="1" applyFont="1" applyFill="1" applyProtection="1"/>
    <xf numFmtId="1" fontId="0" fillId="0" borderId="0" xfId="1" applyNumberFormat="1" applyFont="1" applyFill="1" applyProtection="1"/>
    <xf numFmtId="1" fontId="0" fillId="0" borderId="0" xfId="0" applyNumberFormat="1" applyFill="1" applyProtection="1"/>
    <xf numFmtId="0" fontId="2" fillId="3" borderId="0" xfId="0" applyFont="1" applyFill="1" applyAlignment="1" applyProtection="1">
      <alignment vertical="center"/>
    </xf>
    <xf numFmtId="1" fontId="0" fillId="3" borderId="0" xfId="1" applyNumberFormat="1" applyFont="1" applyFill="1" applyAlignment="1" applyProtection="1">
      <alignment vertical="center"/>
    </xf>
    <xf numFmtId="1" fontId="0" fillId="3" borderId="0" xfId="0" applyNumberFormat="1" applyFill="1" applyAlignment="1" applyProtection="1">
      <alignment vertical="center"/>
    </xf>
    <xf numFmtId="0" fontId="0" fillId="0" borderId="0" xfId="0" applyAlignment="1" applyProtection="1">
      <alignment vertical="center"/>
    </xf>
    <xf numFmtId="0" fontId="0" fillId="0" borderId="0" xfId="0" applyAlignment="1" applyProtection="1">
      <alignment horizontal="center" vertical="center" wrapText="1"/>
    </xf>
    <xf numFmtId="0" fontId="0" fillId="0" borderId="0" xfId="0" applyAlignment="1" applyProtection="1">
      <alignment horizontal="center" vertical="center"/>
    </xf>
    <xf numFmtId="0" fontId="6" fillId="0" borderId="0" xfId="0" applyFont="1" applyProtection="1"/>
    <xf numFmtId="0" fontId="6" fillId="0" borderId="0" xfId="0" applyFont="1" applyAlignment="1" applyProtection="1">
      <alignment vertical="top"/>
    </xf>
    <xf numFmtId="0" fontId="0" fillId="0" borderId="0" xfId="0" applyAlignment="1" applyProtection="1">
      <alignment vertical="top"/>
    </xf>
    <xf numFmtId="0" fontId="0" fillId="0" borderId="0" xfId="0" applyAlignment="1" applyProtection="1">
      <alignment wrapText="1"/>
    </xf>
    <xf numFmtId="0" fontId="0" fillId="0" borderId="0" xfId="0" applyFill="1" applyProtection="1"/>
    <xf numFmtId="164" fontId="0" fillId="0" borderId="0" xfId="1" applyNumberFormat="1" applyFont="1" applyFill="1" applyBorder="1" applyAlignment="1" applyProtection="1">
      <alignment horizontal="center"/>
    </xf>
    <xf numFmtId="0" fontId="2" fillId="0" borderId="0" xfId="0" applyFont="1" applyAlignment="1" applyProtection="1">
      <alignment horizontal="center" vertical="center" wrapText="1"/>
    </xf>
    <xf numFmtId="49" fontId="0" fillId="2" borderId="2" xfId="0" applyNumberFormat="1" applyFill="1" applyBorder="1" applyAlignment="1" applyProtection="1">
      <alignment horizontal="center"/>
    </xf>
    <xf numFmtId="49" fontId="0" fillId="2" borderId="4" xfId="0" applyNumberFormat="1" applyFill="1" applyBorder="1" applyAlignment="1" applyProtection="1">
      <alignment horizontal="center"/>
    </xf>
    <xf numFmtId="49" fontId="0" fillId="2" borderId="3" xfId="0" applyNumberFormat="1" applyFill="1" applyBorder="1" applyAlignment="1" applyProtection="1">
      <alignment horizontal="center"/>
    </xf>
    <xf numFmtId="164" fontId="0" fillId="2" borderId="2" xfId="1" applyNumberFormat="1" applyFont="1" applyFill="1" applyBorder="1" applyAlignment="1" applyProtection="1">
      <alignment horizontal="center"/>
    </xf>
    <xf numFmtId="164" fontId="0" fillId="2" borderId="3" xfId="1" applyNumberFormat="1" applyFont="1" applyFill="1" applyBorder="1" applyAlignment="1" applyProtection="1">
      <alignment horizontal="center"/>
    </xf>
    <xf numFmtId="0" fontId="2" fillId="0" borderId="0" xfId="0" applyFont="1" applyAlignment="1" applyProtection="1">
      <alignment horizontal="center" vertical="center"/>
    </xf>
    <xf numFmtId="0" fontId="0" fillId="0" borderId="0" xfId="0" applyAlignment="1" applyProtection="1">
      <alignment horizontal="left"/>
    </xf>
    <xf numFmtId="0" fontId="6" fillId="0" borderId="0" xfId="0" applyFont="1" applyAlignment="1" applyProtection="1">
      <alignment horizontal="left"/>
    </xf>
    <xf numFmtId="0" fontId="6" fillId="0" borderId="0" xfId="0" applyFont="1" applyAlignment="1" applyProtection="1">
      <alignment horizontal="left" vertical="top"/>
    </xf>
    <xf numFmtId="0" fontId="0" fillId="0" borderId="0" xfId="0" applyAlignment="1" applyProtection="1">
      <alignment vertical="top" wrapText="1"/>
    </xf>
    <xf numFmtId="0" fontId="0" fillId="0" borderId="0" xfId="0" applyAlignment="1" applyProtection="1">
      <alignment horizontal="left" wrapText="1"/>
    </xf>
    <xf numFmtId="0" fontId="0" fillId="0" borderId="0" xfId="0" applyAlignment="1" applyProtection="1">
      <alignment horizontal="center" vertical="center" wrapText="1"/>
    </xf>
    <xf numFmtId="49" fontId="0" fillId="2" borderId="2" xfId="0" applyNumberFormat="1" applyFill="1" applyBorder="1" applyAlignment="1" applyProtection="1">
      <alignment horizontal="center"/>
      <protection locked="0"/>
    </xf>
    <xf numFmtId="49" fontId="0" fillId="2" borderId="4" xfId="0" applyNumberFormat="1" applyFill="1" applyBorder="1" applyAlignment="1" applyProtection="1">
      <alignment horizontal="center"/>
      <protection locked="0"/>
    </xf>
    <xf numFmtId="49" fontId="0" fillId="2" borderId="3" xfId="0" applyNumberFormat="1" applyFill="1" applyBorder="1" applyAlignment="1" applyProtection="1">
      <alignment horizontal="center"/>
      <protection locked="0"/>
    </xf>
    <xf numFmtId="0" fontId="0" fillId="0" borderId="0" xfId="0" applyAlignment="1" applyProtection="1"/>
    <xf numFmtId="0" fontId="2" fillId="0" borderId="5" xfId="0" applyFont="1" applyBorder="1" applyAlignment="1" applyProtection="1">
      <alignment horizontal="center" vertical="center" wrapText="1"/>
    </xf>
    <xf numFmtId="0" fontId="2" fillId="0" borderId="5" xfId="0" applyFont="1" applyBorder="1" applyAlignment="1" applyProtection="1">
      <alignment horizontal="center" vertical="center"/>
    </xf>
    <xf numFmtId="1" fontId="0" fillId="4" borderId="0" xfId="1" applyNumberFormat="1" applyFont="1" applyFill="1" applyAlignment="1" applyProtection="1">
      <alignment horizontal="center"/>
    </xf>
    <xf numFmtId="0" fontId="2" fillId="5" borderId="0" xfId="0" applyFont="1" applyFill="1" applyAlignment="1" applyProtection="1">
      <alignment horizontal="center" wrapText="1"/>
    </xf>
    <xf numFmtId="0" fontId="0" fillId="4" borderId="0" xfId="0" applyFill="1" applyAlignment="1" applyProtection="1">
      <alignment horizontal="center"/>
    </xf>
    <xf numFmtId="0" fontId="0" fillId="0" borderId="0" xfId="0" applyAlignment="1" applyProtection="1">
      <alignment horizontal="center" vertical="center"/>
    </xf>
    <xf numFmtId="165" fontId="2" fillId="5" borderId="0" xfId="0" applyNumberFormat="1" applyFont="1" applyFill="1" applyAlignment="1" applyProtection="1">
      <alignment horizontal="center" vertical="center" wrapText="1"/>
    </xf>
    <xf numFmtId="0" fontId="2" fillId="5" borderId="0" xfId="0" applyFont="1" applyFill="1" applyAlignment="1" applyProtection="1">
      <alignment horizontal="center" vertical="center" wrapText="1"/>
    </xf>
    <xf numFmtId="165" fontId="2" fillId="5" borderId="0" xfId="2" applyNumberFormat="1" applyFont="1" applyFill="1" applyAlignment="1" applyProtection="1">
      <alignment horizontal="center" vertical="center" wrapText="1"/>
    </xf>
    <xf numFmtId="165" fontId="0" fillId="4" borderId="0" xfId="0" applyNumberFormat="1" applyFill="1" applyAlignment="1" applyProtection="1">
      <alignment horizontal="center"/>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237986</xdr:colOff>
      <xdr:row>29</xdr:row>
      <xdr:rowOff>112804</xdr:rowOff>
    </xdr:from>
    <xdr:to>
      <xdr:col>15</xdr:col>
      <xdr:colOff>196623</xdr:colOff>
      <xdr:row>32</xdr:row>
      <xdr:rowOff>169161</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45049" y="11038773"/>
          <a:ext cx="3939293" cy="604045"/>
        </a:xfrm>
        <a:prstGeom prst="rect">
          <a:avLst/>
        </a:prstGeom>
      </xdr:spPr>
    </xdr:pic>
    <xdr:clientData/>
  </xdr:twoCellAnchor>
  <xdr:twoCellAnchor>
    <xdr:from>
      <xdr:col>0</xdr:col>
      <xdr:colOff>170657</xdr:colOff>
      <xdr:row>0</xdr:row>
      <xdr:rowOff>2353468</xdr:rowOff>
    </xdr:from>
    <xdr:to>
      <xdr:col>15</xdr:col>
      <xdr:colOff>51594</xdr:colOff>
      <xdr:row>1</xdr:row>
      <xdr:rowOff>59531</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170657" y="2353468"/>
          <a:ext cx="9568656" cy="19962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3000" b="1">
              <a:solidFill>
                <a:schemeClr val="dk1"/>
              </a:solidFill>
              <a:effectLst/>
              <a:latin typeface="Century Gothic" panose="020B0502020202020204" pitchFamily="34" charset="0"/>
              <a:ea typeface="+mn-ea"/>
              <a:cs typeface="+mn-cs"/>
            </a:rPr>
            <a:t>Tool for Using Demographic and Health Survey Data </a:t>
          </a:r>
          <a:r>
            <a:rPr lang="en-US" sz="3000">
              <a:solidFill>
                <a:schemeClr val="dk1"/>
              </a:solidFill>
              <a:effectLst/>
              <a:latin typeface="Century Gothic" panose="020B0502020202020204" pitchFamily="34" charset="0"/>
              <a:ea typeface="+mn-ea"/>
              <a:cs typeface="+mn-cs"/>
            </a:rPr>
            <a:t>to Estimate the Size of Orphans-and- Vulnerable-Children Groups at the National and Subnational Levels</a:t>
          </a:r>
        </a:p>
      </xdr:txBody>
    </xdr:sp>
    <xdr:clientData/>
  </xdr:twoCellAnchor>
  <xdr:twoCellAnchor editAs="oneCell">
    <xdr:from>
      <xdr:col>0</xdr:col>
      <xdr:colOff>172088</xdr:colOff>
      <xdr:row>0</xdr:row>
      <xdr:rowOff>20098</xdr:rowOff>
    </xdr:from>
    <xdr:to>
      <xdr:col>14</xdr:col>
      <xdr:colOff>483530</xdr:colOff>
      <xdr:row>0</xdr:row>
      <xdr:rowOff>2349500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2088" y="20098"/>
          <a:ext cx="9233192" cy="2329402"/>
        </a:xfrm>
        <a:prstGeom prst="rect">
          <a:avLst/>
        </a:prstGeom>
      </xdr:spPr>
    </xdr:pic>
    <xdr:clientData/>
  </xdr:twoCellAnchor>
  <xdr:twoCellAnchor>
    <xdr:from>
      <xdr:col>0</xdr:col>
      <xdr:colOff>27781</xdr:colOff>
      <xdr:row>27</xdr:row>
      <xdr:rowOff>134938</xdr:rowOff>
    </xdr:from>
    <xdr:to>
      <xdr:col>8</xdr:col>
      <xdr:colOff>123031</xdr:colOff>
      <xdr:row>36</xdr:row>
      <xdr:rowOff>19844</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27781" y="10695782"/>
          <a:ext cx="5615782" cy="152796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en-US" sz="1200" b="0" i="0" u="none" strike="noStrike" baseline="30000">
              <a:solidFill>
                <a:schemeClr val="dk1"/>
              </a:solidFill>
              <a:latin typeface="Century Gothic" panose="020B0502020202020204" pitchFamily="34" charset="0"/>
              <a:ea typeface="+mn-ea"/>
              <a:cs typeface="+mn-cs"/>
            </a:rPr>
            <a:t>This publication was produced with the support of the United States Agency for International Development (USAID) under the terms of MEASURE Evaluation cooperative agreement AID-OAA-L-14-00004. MEASURE Evaluation is implemented by the Carolina Population Center, University of North Carolina at Chapel Hill in partnership with ICF International; John Snow, Inc.; Management Sciences for Health; Palladium; and Tulane University. Views expressed are not necessarily those of USAID or the United States government. TL-18-08</a:t>
          </a:r>
        </a:p>
        <a:p>
          <a:pPr marL="0" marR="0" lvl="0" indent="0" defTabSz="914400" rtl="0" eaLnBrk="1" fontAlgn="auto" latinLnBrk="0" hangingPunct="1">
            <a:lnSpc>
              <a:spcPct val="100000"/>
            </a:lnSpc>
            <a:spcBef>
              <a:spcPts val="0"/>
            </a:spcBef>
            <a:spcAft>
              <a:spcPts val="0"/>
            </a:spcAft>
            <a:buClrTx/>
            <a:buSzTx/>
            <a:buFontTx/>
            <a:buNone/>
            <a:tabLst/>
            <a:defRPr/>
          </a:pPr>
          <a:r>
            <a:rPr lang="en-US" sz="1200" b="1" i="0" u="none" strike="noStrike" baseline="30000">
              <a:solidFill>
                <a:schemeClr val="dk1"/>
              </a:solidFill>
              <a:latin typeface="Century Gothic" panose="020B0502020202020204" pitchFamily="34" charset="0"/>
              <a:ea typeface="+mn-ea"/>
              <a:cs typeface="+mn-cs"/>
            </a:rPr>
            <a:t>www.measureevaluation.org</a:t>
          </a:r>
          <a:r>
            <a:rPr lang="en-US" sz="1200" b="1" i="0" u="none" strike="noStrike" baseline="0">
              <a:solidFill>
                <a:schemeClr val="dk1"/>
              </a:solidFill>
              <a:latin typeface="Century Gothic" panose="020B0502020202020204" pitchFamily="34" charset="0"/>
              <a:ea typeface="+mn-ea"/>
              <a:cs typeface="+mn-cs"/>
            </a:rPr>
            <a:t> </a:t>
          </a:r>
          <a:endParaRPr lang="en-US" sz="1200" b="1">
            <a:latin typeface="Century Gothic" panose="020B0502020202020204" pitchFamily="34"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KForeit\AppData\Local\Microsoft\Windows\Temporary%20Internet%20Files\Content.Outlook\BAUXSABX\Results_proportion%20of%20children%20with%20HIV_plus_adult_subnational_Jan06_2017_to_Christine_update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lts_sub_national"/>
      <sheetName val="Regression"/>
    </sheetNames>
    <sheetDataSet>
      <sheetData sheetId="0">
        <row r="277">
          <cell r="D277" t="str">
            <v>Northern</v>
          </cell>
        </row>
        <row r="278">
          <cell r="D278" t="str">
            <v>Central</v>
          </cell>
        </row>
        <row r="279">
          <cell r="D279" t="str">
            <v>Southern</v>
          </cell>
        </row>
      </sheetData>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5"/>
  <sheetViews>
    <sheetView tabSelected="1" topLeftCell="A13" zoomScale="120" zoomScaleNormal="120" workbookViewId="0">
      <selection activeCell="R1" sqref="R1"/>
    </sheetView>
  </sheetViews>
  <sheetFormatPr defaultColWidth="9.140625" defaultRowHeight="15" x14ac:dyDescent="0.25"/>
  <cols>
    <col min="1" max="1" width="4.28515625" style="3" customWidth="1"/>
    <col min="2" max="2" width="11.140625" style="3" customWidth="1"/>
    <col min="3" max="3" width="13.7109375" style="3" customWidth="1"/>
    <col min="4" max="4" width="10.7109375" style="3" customWidth="1"/>
    <col min="5" max="5" width="3" style="3" customWidth="1"/>
    <col min="6" max="6" width="10.7109375" style="3" customWidth="1"/>
    <col min="7" max="7" width="10.5703125" style="3" customWidth="1"/>
    <col min="8" max="8" width="13.140625" style="3" customWidth="1"/>
    <col min="9" max="9" width="2.5703125" style="3" customWidth="1"/>
    <col min="10" max="12" width="10.7109375" style="3" customWidth="1"/>
    <col min="13" max="13" width="2.140625" style="3" customWidth="1"/>
    <col min="14" max="16" width="10.7109375" style="3" customWidth="1"/>
    <col min="17" max="16384" width="9.140625" style="3"/>
  </cols>
  <sheetData>
    <row r="1" spans="1:20" ht="346.9" customHeight="1" x14ac:dyDescent="0.25"/>
    <row r="2" spans="1:20" ht="21" customHeight="1" x14ac:dyDescent="0.25">
      <c r="A2" s="47" t="s">
        <v>203</v>
      </c>
      <c r="B2" s="47"/>
      <c r="C2" s="47"/>
      <c r="D2" s="47"/>
      <c r="E2" s="47"/>
      <c r="F2" s="47"/>
      <c r="G2" s="47"/>
      <c r="H2" s="47"/>
      <c r="I2" s="47"/>
      <c r="J2" s="47"/>
      <c r="K2" s="47"/>
      <c r="L2" s="47"/>
      <c r="M2" s="47"/>
      <c r="N2" s="47"/>
      <c r="O2" s="47"/>
      <c r="P2" s="47"/>
      <c r="Q2" s="47"/>
      <c r="R2" s="47"/>
      <c r="S2" s="47"/>
      <c r="T2" s="47"/>
    </row>
    <row r="3" spans="1:20" s="34" customFormat="1" ht="19.149999999999999" customHeight="1" x14ac:dyDescent="0.2">
      <c r="B3" s="48" t="s">
        <v>207</v>
      </c>
      <c r="C3" s="48"/>
      <c r="D3" s="48"/>
      <c r="E3" s="48"/>
      <c r="F3" s="48"/>
      <c r="G3" s="48"/>
      <c r="H3" s="48"/>
      <c r="I3" s="48"/>
      <c r="J3" s="48"/>
      <c r="K3" s="48"/>
      <c r="L3" s="48"/>
      <c r="M3" s="48"/>
      <c r="N3" s="48"/>
      <c r="O3" s="48"/>
      <c r="P3" s="48"/>
      <c r="Q3" s="48"/>
      <c r="R3" s="48"/>
      <c r="S3" s="48"/>
      <c r="T3" s="48"/>
    </row>
    <row r="4" spans="1:20" s="34" customFormat="1" ht="15.6" customHeight="1" x14ac:dyDescent="0.2">
      <c r="B4" s="48" t="s">
        <v>204</v>
      </c>
      <c r="C4" s="48"/>
      <c r="D4" s="48"/>
      <c r="E4" s="48"/>
      <c r="F4" s="48"/>
      <c r="G4" s="48"/>
      <c r="H4" s="48"/>
      <c r="I4" s="48"/>
      <c r="J4" s="48"/>
      <c r="K4" s="48"/>
      <c r="L4" s="48"/>
      <c r="M4" s="48"/>
      <c r="N4" s="48"/>
      <c r="O4" s="48"/>
      <c r="P4" s="48"/>
      <c r="Q4" s="48"/>
      <c r="R4" s="48"/>
      <c r="S4" s="48"/>
      <c r="T4" s="48"/>
    </row>
    <row r="5" spans="1:20" s="34" customFormat="1" ht="15.6" customHeight="1" x14ac:dyDescent="0.2">
      <c r="B5" s="48" t="s">
        <v>208</v>
      </c>
      <c r="C5" s="48"/>
      <c r="D5" s="48"/>
      <c r="E5" s="48"/>
      <c r="F5" s="48"/>
      <c r="G5" s="48"/>
      <c r="H5" s="48"/>
      <c r="I5" s="48"/>
      <c r="J5" s="48"/>
      <c r="K5" s="48"/>
      <c r="L5" s="48"/>
      <c r="M5" s="48"/>
      <c r="N5" s="48"/>
      <c r="O5" s="48"/>
      <c r="P5" s="48"/>
      <c r="Q5" s="48"/>
      <c r="R5" s="48"/>
      <c r="S5" s="48"/>
      <c r="T5" s="48"/>
    </row>
    <row r="6" spans="1:20" s="35" customFormat="1" ht="22.9" customHeight="1" x14ac:dyDescent="0.25">
      <c r="B6" s="49" t="s">
        <v>209</v>
      </c>
      <c r="C6" s="49"/>
      <c r="D6" s="49"/>
      <c r="E6" s="49"/>
      <c r="F6" s="49"/>
      <c r="G6" s="49"/>
      <c r="H6" s="49"/>
      <c r="I6" s="49"/>
      <c r="J6" s="49"/>
      <c r="K6" s="49"/>
      <c r="L6" s="49"/>
      <c r="M6" s="49"/>
      <c r="N6" s="49"/>
      <c r="O6" s="49"/>
      <c r="P6" s="49"/>
      <c r="Q6" s="49"/>
      <c r="R6" s="49"/>
      <c r="S6" s="49"/>
      <c r="T6" s="49"/>
    </row>
    <row r="7" spans="1:20" x14ac:dyDescent="0.25">
      <c r="A7" s="47" t="s">
        <v>200</v>
      </c>
      <c r="B7" s="47"/>
      <c r="C7" s="47"/>
      <c r="D7" s="47"/>
      <c r="E7" s="47"/>
      <c r="F7" s="47"/>
      <c r="G7" s="47"/>
      <c r="H7" s="47"/>
      <c r="I7" s="47"/>
      <c r="J7" s="47"/>
      <c r="K7" s="47"/>
      <c r="L7" s="47"/>
      <c r="M7" s="47"/>
      <c r="N7" s="47"/>
      <c r="O7" s="47"/>
      <c r="P7" s="47"/>
      <c r="Q7" s="47"/>
      <c r="R7" s="47"/>
      <c r="S7" s="47"/>
      <c r="T7" s="47"/>
    </row>
    <row r="8" spans="1:20" s="34" customFormat="1" ht="16.899999999999999" customHeight="1" x14ac:dyDescent="0.2">
      <c r="B8" s="48" t="s">
        <v>202</v>
      </c>
      <c r="C8" s="48"/>
      <c r="D8" s="48"/>
      <c r="E8" s="48"/>
      <c r="F8" s="48"/>
      <c r="G8" s="48"/>
      <c r="H8" s="48"/>
      <c r="I8" s="48"/>
      <c r="J8" s="48"/>
      <c r="K8" s="48"/>
      <c r="L8" s="48"/>
      <c r="M8" s="48"/>
      <c r="N8" s="48"/>
      <c r="O8" s="48"/>
      <c r="P8" s="48"/>
      <c r="Q8" s="48"/>
      <c r="R8" s="48"/>
      <c r="S8" s="48"/>
      <c r="T8" s="48"/>
    </row>
    <row r="9" spans="1:20" s="35" customFormat="1" ht="18" customHeight="1" x14ac:dyDescent="0.25">
      <c r="B9" s="49" t="s">
        <v>205</v>
      </c>
      <c r="C9" s="49"/>
      <c r="D9" s="49"/>
      <c r="E9" s="49"/>
      <c r="F9" s="49"/>
      <c r="G9" s="49"/>
      <c r="H9" s="49"/>
      <c r="I9" s="49"/>
      <c r="J9" s="49"/>
      <c r="K9" s="49"/>
      <c r="L9" s="49"/>
      <c r="M9" s="49"/>
      <c r="N9" s="49"/>
      <c r="O9" s="49"/>
      <c r="P9" s="49"/>
      <c r="Q9" s="49"/>
      <c r="R9" s="49"/>
      <c r="S9" s="49"/>
      <c r="T9" s="49"/>
    </row>
    <row r="10" spans="1:20" s="36" customFormat="1" ht="35.25" customHeight="1" x14ac:dyDescent="0.25">
      <c r="A10" s="50" t="s">
        <v>206</v>
      </c>
      <c r="B10" s="50"/>
      <c r="C10" s="50"/>
      <c r="D10" s="50"/>
      <c r="E10" s="50"/>
      <c r="F10" s="50"/>
      <c r="G10" s="50"/>
      <c r="H10" s="50"/>
      <c r="I10" s="50"/>
      <c r="J10" s="50"/>
      <c r="K10" s="50"/>
      <c r="L10" s="50"/>
      <c r="M10" s="50"/>
      <c r="N10" s="50"/>
      <c r="O10" s="50"/>
      <c r="P10" s="50"/>
      <c r="Q10" s="50"/>
      <c r="R10" s="50"/>
    </row>
    <row r="11" spans="1:20" ht="33.75" customHeight="1" x14ac:dyDescent="0.25">
      <c r="A11" s="51" t="s">
        <v>201</v>
      </c>
      <c r="B11" s="51"/>
      <c r="C11" s="51"/>
      <c r="D11" s="51"/>
      <c r="E11" s="51"/>
      <c r="F11" s="51"/>
      <c r="G11" s="51"/>
      <c r="H11" s="51"/>
      <c r="I11" s="51"/>
      <c r="J11" s="51"/>
      <c r="K11" s="51"/>
      <c r="L11" s="51"/>
      <c r="M11" s="51"/>
      <c r="N11" s="51"/>
      <c r="O11" s="51"/>
      <c r="P11" s="51"/>
      <c r="Q11" s="51"/>
      <c r="R11" s="51"/>
      <c r="S11" s="37"/>
      <c r="T11" s="37"/>
    </row>
    <row r="13" spans="1:20" ht="31.5" customHeight="1" x14ac:dyDescent="0.25">
      <c r="A13" s="51" t="s">
        <v>215</v>
      </c>
      <c r="B13" s="51"/>
      <c r="C13" s="51"/>
      <c r="D13" s="51"/>
      <c r="E13" s="51"/>
      <c r="F13" s="51"/>
      <c r="G13" s="51"/>
      <c r="H13" s="51"/>
      <c r="I13" s="51"/>
      <c r="J13" s="51"/>
      <c r="K13" s="51"/>
      <c r="L13" s="51"/>
      <c r="M13" s="51"/>
      <c r="N13" s="51"/>
      <c r="O13" s="51"/>
      <c r="P13" s="51"/>
      <c r="Q13" s="51"/>
      <c r="R13" s="51"/>
      <c r="S13" s="37"/>
      <c r="T13" s="37"/>
    </row>
    <row r="14" spans="1:20" ht="31.9" customHeight="1" x14ac:dyDescent="0.25">
      <c r="B14" s="46" t="s">
        <v>216</v>
      </c>
      <c r="C14" s="46"/>
      <c r="D14" s="46"/>
    </row>
    <row r="15" spans="1:20" x14ac:dyDescent="0.25">
      <c r="B15" s="41"/>
      <c r="C15" s="42"/>
      <c r="D15" s="43"/>
    </row>
    <row r="17" spans="1:16" s="31" customFormat="1" ht="22.15" customHeight="1" x14ac:dyDescent="0.25">
      <c r="A17" s="31" t="s">
        <v>210</v>
      </c>
    </row>
    <row r="18" spans="1:16" x14ac:dyDescent="0.25">
      <c r="B18" s="40" t="s">
        <v>217</v>
      </c>
      <c r="C18" s="40"/>
    </row>
    <row r="19" spans="1:16" ht="15" customHeight="1" x14ac:dyDescent="0.25">
      <c r="B19" s="40"/>
      <c r="C19" s="40"/>
    </row>
    <row r="20" spans="1:16" x14ac:dyDescent="0.25">
      <c r="B20" s="44"/>
      <c r="C20" s="45"/>
    </row>
    <row r="21" spans="1:16" s="38" customFormat="1" x14ac:dyDescent="0.25">
      <c r="B21" s="39"/>
      <c r="C21" s="39"/>
    </row>
    <row r="22" spans="1:16" s="31" customFormat="1" ht="34.15" customHeight="1" x14ac:dyDescent="0.25">
      <c r="A22" s="31" t="s">
        <v>211</v>
      </c>
    </row>
    <row r="23" spans="1:16" ht="42" customHeight="1" x14ac:dyDescent="0.25">
      <c r="B23" s="40" t="s">
        <v>218</v>
      </c>
      <c r="C23" s="40"/>
      <c r="D23" s="40"/>
      <c r="E23" s="32"/>
      <c r="F23" s="40" t="s">
        <v>212</v>
      </c>
      <c r="G23" s="40"/>
      <c r="H23" s="40"/>
      <c r="I23" s="32"/>
      <c r="J23" s="40" t="s">
        <v>17</v>
      </c>
      <c r="K23" s="40"/>
      <c r="L23" s="40"/>
      <c r="N23" s="40" t="s">
        <v>214</v>
      </c>
      <c r="O23" s="40"/>
      <c r="P23" s="40"/>
    </row>
    <row r="24" spans="1:16" s="33" customFormat="1" ht="36.6" customHeight="1" x14ac:dyDescent="0.25">
      <c r="B24" s="32" t="s">
        <v>19</v>
      </c>
      <c r="C24" s="32" t="s">
        <v>14</v>
      </c>
      <c r="D24" s="32" t="s">
        <v>15</v>
      </c>
      <c r="E24" s="32"/>
      <c r="F24" s="32" t="s">
        <v>19</v>
      </c>
      <c r="G24" s="32" t="s">
        <v>14</v>
      </c>
      <c r="H24" s="32" t="s">
        <v>213</v>
      </c>
      <c r="I24" s="32"/>
      <c r="J24" s="32" t="s">
        <v>19</v>
      </c>
      <c r="K24" s="32" t="s">
        <v>14</v>
      </c>
      <c r="L24" s="32" t="s">
        <v>15</v>
      </c>
      <c r="N24" s="32" t="s">
        <v>19</v>
      </c>
      <c r="O24" s="32" t="s">
        <v>14</v>
      </c>
      <c r="P24" s="32" t="s">
        <v>15</v>
      </c>
    </row>
    <row r="25" spans="1:16" s="31" customFormat="1" ht="18" customHeight="1" x14ac:dyDescent="0.25">
      <c r="A25" s="28" t="s">
        <v>11</v>
      </c>
      <c r="B25" s="29"/>
      <c r="C25" s="29"/>
      <c r="D25" s="29"/>
      <c r="E25" s="30"/>
      <c r="F25" s="29"/>
      <c r="G25" s="29"/>
      <c r="H25" s="29"/>
      <c r="I25" s="30"/>
      <c r="J25" s="29"/>
      <c r="K25" s="29"/>
      <c r="L25" s="29"/>
      <c r="N25" s="29"/>
      <c r="O25" s="29"/>
      <c r="P25" s="29"/>
    </row>
  </sheetData>
  <sheetProtection selectLockedCells="1"/>
  <mergeCells count="19">
    <mergeCell ref="B14:D14"/>
    <mergeCell ref="A2:T2"/>
    <mergeCell ref="B3:T3"/>
    <mergeCell ref="B4:T4"/>
    <mergeCell ref="B5:T5"/>
    <mergeCell ref="B6:T6"/>
    <mergeCell ref="A7:T7"/>
    <mergeCell ref="B8:T8"/>
    <mergeCell ref="B9:T9"/>
    <mergeCell ref="A10:R10"/>
    <mergeCell ref="A11:R11"/>
    <mergeCell ref="A13:R13"/>
    <mergeCell ref="N23:P23"/>
    <mergeCell ref="B15:D15"/>
    <mergeCell ref="B18:C19"/>
    <mergeCell ref="B20:C20"/>
    <mergeCell ref="B23:D23"/>
    <mergeCell ref="F23:H23"/>
    <mergeCell ref="J23:L23"/>
  </mergeCell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37"/>
  <sheetViews>
    <sheetView workbookViewId="0">
      <pane ySplit="2" topLeftCell="A3" activePane="bottomLeft" state="frozen"/>
      <selection pane="bottomLeft" activeCell="R17" sqref="R17"/>
    </sheetView>
  </sheetViews>
  <sheetFormatPr defaultColWidth="9.140625" defaultRowHeight="15" x14ac:dyDescent="0.25"/>
  <cols>
    <col min="1" max="1" width="24"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21</v>
      </c>
      <c r="B1" s="46" t="s">
        <v>22</v>
      </c>
      <c r="C1" s="46"/>
      <c r="D1" s="46"/>
      <c r="E1" s="46"/>
      <c r="F1" s="46"/>
      <c r="G1" s="46"/>
      <c r="H1" s="46"/>
      <c r="I1" s="46"/>
      <c r="J1" s="46"/>
      <c r="K1" s="46"/>
      <c r="L1" s="46"/>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5">
        <v>2.69E-2</v>
      </c>
      <c r="C4" s="5">
        <v>2.1000000000000001E-2</v>
      </c>
      <c r="D4" s="5">
        <v>3.2899999999999999E-2</v>
      </c>
      <c r="E4" s="5"/>
      <c r="F4" s="5">
        <v>9.4000000000000004E-3</v>
      </c>
      <c r="G4" s="5">
        <v>5.8999999999999999E-3</v>
      </c>
      <c r="H4" s="5">
        <v>1.2800000000000001E-2</v>
      </c>
      <c r="J4" s="16">
        <v>0.13600000000000001</v>
      </c>
      <c r="K4" s="5">
        <v>0.12660000000000002</v>
      </c>
      <c r="L4" s="5">
        <v>0.14530000000000001</v>
      </c>
      <c r="N4" s="5">
        <v>0.22611120000000001</v>
      </c>
      <c r="O4" s="5">
        <v>0.2123225</v>
      </c>
      <c r="P4" s="5">
        <v>0.2398999</v>
      </c>
    </row>
    <row r="5" spans="1:20" x14ac:dyDescent="0.25">
      <c r="B5" s="5"/>
      <c r="C5" s="5"/>
      <c r="D5" s="5"/>
      <c r="E5" s="5"/>
      <c r="F5" s="5"/>
      <c r="G5" s="5"/>
      <c r="H5" s="5"/>
      <c r="J5" s="5"/>
      <c r="K5" s="5"/>
      <c r="L5" s="5"/>
      <c r="N5" s="5"/>
      <c r="O5" s="5"/>
      <c r="P5" s="5"/>
    </row>
    <row r="6" spans="1:20" x14ac:dyDescent="0.25">
      <c r="A6" s="17" t="s">
        <v>23</v>
      </c>
      <c r="B6" s="5">
        <v>0.1024</v>
      </c>
      <c r="C6" s="5">
        <v>6.56495E-2</v>
      </c>
      <c r="D6" s="5">
        <v>0.1390922</v>
      </c>
      <c r="E6" s="5"/>
      <c r="F6" s="5">
        <v>3.4696999999999999E-2</v>
      </c>
      <c r="G6" s="5">
        <v>1.1524400000000001E-2</v>
      </c>
      <c r="H6" s="5">
        <v>5.7869700000000003E-2</v>
      </c>
      <c r="J6" s="5">
        <v>0.1662439</v>
      </c>
      <c r="K6" s="5">
        <v>0.1405296</v>
      </c>
      <c r="L6" s="5">
        <v>0.1919582</v>
      </c>
      <c r="N6" s="5">
        <v>0.33315159999999999</v>
      </c>
      <c r="O6" s="5">
        <v>0.29273440000000001</v>
      </c>
      <c r="P6" s="5">
        <v>0.37356869999999998</v>
      </c>
    </row>
    <row r="7" spans="1:20" x14ac:dyDescent="0.25">
      <c r="A7" s="17" t="s">
        <v>24</v>
      </c>
      <c r="B7" s="5">
        <v>2.58E-2</v>
      </c>
      <c r="C7" s="5">
        <v>1.37711E-2</v>
      </c>
      <c r="D7" s="5">
        <v>3.7876E-2</v>
      </c>
      <c r="E7" s="5"/>
      <c r="F7" s="5">
        <v>1.0259799999999999E-2</v>
      </c>
      <c r="G7" s="5">
        <v>2.7208000000000002E-3</v>
      </c>
      <c r="H7" s="5">
        <v>1.7798899999999999E-2</v>
      </c>
      <c r="J7" s="5">
        <v>0.15469830000000001</v>
      </c>
      <c r="K7" s="5">
        <v>0.1351397</v>
      </c>
      <c r="L7" s="5">
        <v>0.174257</v>
      </c>
      <c r="N7" s="5">
        <v>0.24949170000000001</v>
      </c>
      <c r="O7" s="5">
        <v>0.2210414</v>
      </c>
      <c r="P7" s="5">
        <v>0.27794210000000003</v>
      </c>
    </row>
    <row r="8" spans="1:20" x14ac:dyDescent="0.25">
      <c r="A8" s="17" t="s">
        <v>25</v>
      </c>
      <c r="B8" s="5">
        <v>2.0900000000000002E-2</v>
      </c>
      <c r="C8" s="5">
        <v>1.1177599999999999E-2</v>
      </c>
      <c r="D8" s="5">
        <v>3.06057E-2</v>
      </c>
      <c r="E8" s="5"/>
      <c r="F8" s="5">
        <v>6.3238000000000001E-3</v>
      </c>
      <c r="G8" s="5">
        <v>8.386E-4</v>
      </c>
      <c r="H8" s="5">
        <v>1.1809E-2</v>
      </c>
      <c r="J8" s="5">
        <v>0.1154871</v>
      </c>
      <c r="K8" s="5">
        <v>0.1000619</v>
      </c>
      <c r="L8" s="5">
        <v>0.13091230000000001</v>
      </c>
      <c r="N8" s="5">
        <v>0.1964371</v>
      </c>
      <c r="O8" s="5">
        <v>0.17387830000000001</v>
      </c>
      <c r="P8" s="5">
        <v>0.21899589999999999</v>
      </c>
    </row>
    <row r="9" spans="1:20" x14ac:dyDescent="0.25">
      <c r="A9" s="17" t="s">
        <v>26</v>
      </c>
      <c r="B9" s="5">
        <v>2.5700000000000001E-2</v>
      </c>
      <c r="C9" s="5">
        <v>1.07423E-2</v>
      </c>
      <c r="D9" s="5">
        <v>4.07386E-2</v>
      </c>
      <c r="E9" s="5"/>
      <c r="F9" s="5">
        <v>4.9934000000000003E-3</v>
      </c>
      <c r="G9" s="5">
        <v>-2.9490000000000001E-4</v>
      </c>
      <c r="H9" s="5">
        <v>1.02817E-2</v>
      </c>
      <c r="J9" s="5">
        <v>0.1409321</v>
      </c>
      <c r="K9" s="5">
        <v>0.1179219</v>
      </c>
      <c r="L9" s="5">
        <v>0.16394239999999999</v>
      </c>
      <c r="N9" s="5">
        <v>0.2541389</v>
      </c>
      <c r="O9" s="5">
        <v>0.21851180000000001</v>
      </c>
      <c r="P9" s="5">
        <v>0.28976600000000002</v>
      </c>
    </row>
    <row r="10" spans="1:20" x14ac:dyDescent="0.25">
      <c r="A10" s="17" t="s">
        <v>27</v>
      </c>
      <c r="B10" s="5">
        <v>1.7899999999999999E-2</v>
      </c>
      <c r="C10" s="5">
        <v>7.5167999999999997E-3</v>
      </c>
      <c r="D10" s="5">
        <v>2.8305799999999999E-2</v>
      </c>
      <c r="E10" s="5"/>
      <c r="F10" s="5">
        <v>8.9648999999999996E-3</v>
      </c>
      <c r="G10" s="5">
        <v>1.8404999999999999E-3</v>
      </c>
      <c r="H10" s="5">
        <v>1.6089300000000001E-2</v>
      </c>
      <c r="J10" s="5">
        <v>0.1228769</v>
      </c>
      <c r="K10" s="5">
        <v>0.1039598</v>
      </c>
      <c r="L10" s="5">
        <v>0.1417939</v>
      </c>
      <c r="N10" s="5">
        <v>0.17990039999999999</v>
      </c>
      <c r="O10" s="5">
        <v>0.15380089999999999</v>
      </c>
      <c r="P10" s="5">
        <v>0.20599999999999999</v>
      </c>
    </row>
    <row r="11" spans="1:20" x14ac:dyDescent="0.25">
      <c r="A11" s="6"/>
      <c r="B11" s="18"/>
      <c r="C11" s="18"/>
      <c r="D11" s="18"/>
    </row>
    <row r="13" spans="1:20" ht="33.75" customHeight="1" x14ac:dyDescent="0.25">
      <c r="B13" s="40" t="s">
        <v>16</v>
      </c>
      <c r="C13" s="40"/>
      <c r="D13" s="40"/>
      <c r="E13" s="22"/>
      <c r="F13" s="40" t="s">
        <v>199</v>
      </c>
      <c r="G13" s="40"/>
      <c r="H13" s="40"/>
      <c r="I13" s="22"/>
      <c r="J13" s="40" t="s">
        <v>17</v>
      </c>
      <c r="K13" s="40"/>
      <c r="L13" s="40"/>
      <c r="N13" s="40" t="s">
        <v>198</v>
      </c>
      <c r="O13" s="40"/>
      <c r="P13" s="40"/>
      <c r="R13" s="40" t="s">
        <v>18</v>
      </c>
      <c r="S13" s="9"/>
      <c r="T13" s="9"/>
    </row>
    <row r="14" spans="1:20" ht="33.75" customHeight="1" x14ac:dyDescent="0.25">
      <c r="B14" s="4" t="s">
        <v>19</v>
      </c>
      <c r="C14" s="4" t="s">
        <v>14</v>
      </c>
      <c r="D14" s="4" t="s">
        <v>15</v>
      </c>
      <c r="E14" s="4"/>
      <c r="F14" s="4" t="s">
        <v>19</v>
      </c>
      <c r="G14" s="4" t="s">
        <v>14</v>
      </c>
      <c r="H14" s="4" t="s">
        <v>15</v>
      </c>
      <c r="I14" s="4"/>
      <c r="J14" s="4" t="s">
        <v>19</v>
      </c>
      <c r="K14" s="4" t="s">
        <v>14</v>
      </c>
      <c r="L14" s="4" t="s">
        <v>15</v>
      </c>
      <c r="N14" s="4" t="s">
        <v>19</v>
      </c>
      <c r="O14" s="4" t="s">
        <v>14</v>
      </c>
      <c r="P14" s="4" t="s">
        <v>15</v>
      </c>
      <c r="R14" s="40"/>
      <c r="S14" s="10"/>
      <c r="T14" s="10"/>
    </row>
    <row r="15" spans="1:20" x14ac:dyDescent="0.25">
      <c r="A15" s="11" t="s">
        <v>11</v>
      </c>
      <c r="B15" s="12">
        <f>B4*$R15</f>
        <v>0</v>
      </c>
      <c r="C15" s="12">
        <f>C4*$R15</f>
        <v>0</v>
      </c>
      <c r="D15" s="12">
        <f>D4*$R15</f>
        <v>0</v>
      </c>
      <c r="E15" s="19"/>
      <c r="F15" s="12">
        <f>F4*$R15</f>
        <v>0</v>
      </c>
      <c r="G15" s="12">
        <f>G4*$R15</f>
        <v>0</v>
      </c>
      <c r="H15" s="12">
        <f>H4*$R15</f>
        <v>0</v>
      </c>
      <c r="I15" s="19"/>
      <c r="J15" s="12">
        <f>J4*$R15</f>
        <v>0</v>
      </c>
      <c r="K15" s="12">
        <f>K4*$R15</f>
        <v>0</v>
      </c>
      <c r="L15" s="12">
        <f>L4*$R15</f>
        <v>0</v>
      </c>
      <c r="N15" s="12">
        <f>N4*$R15</f>
        <v>0</v>
      </c>
      <c r="O15" s="12">
        <f>O4*$R15</f>
        <v>0</v>
      </c>
      <c r="P15" s="12">
        <f>P4*$R15</f>
        <v>0</v>
      </c>
      <c r="R15" s="1"/>
    </row>
    <row r="16" spans="1:20" x14ac:dyDescent="0.25">
      <c r="B16" s="20"/>
      <c r="C16" s="20"/>
      <c r="D16" s="20"/>
      <c r="E16" s="20"/>
      <c r="F16" s="20"/>
      <c r="G16" s="20"/>
      <c r="H16" s="20"/>
      <c r="I16" s="20"/>
      <c r="J16" s="20"/>
      <c r="K16" s="20"/>
      <c r="L16" s="20"/>
      <c r="N16" s="20"/>
      <c r="O16" s="20"/>
      <c r="P16" s="20"/>
    </row>
    <row r="17" spans="1:18" x14ac:dyDescent="0.25">
      <c r="A17" s="11" t="s">
        <v>23</v>
      </c>
      <c r="B17" s="12">
        <f t="shared" ref="B17:D21" si="0">B6*$R17</f>
        <v>0</v>
      </c>
      <c r="C17" s="12">
        <f t="shared" si="0"/>
        <v>0</v>
      </c>
      <c r="D17" s="12">
        <f t="shared" si="0"/>
        <v>0</v>
      </c>
      <c r="E17" s="19"/>
      <c r="F17" s="12">
        <f t="shared" ref="F17:H21" si="1">F6*$R17</f>
        <v>0</v>
      </c>
      <c r="G17" s="12">
        <f t="shared" si="1"/>
        <v>0</v>
      </c>
      <c r="H17" s="12">
        <f t="shared" si="1"/>
        <v>0</v>
      </c>
      <c r="I17" s="19"/>
      <c r="J17" s="12">
        <f t="shared" ref="J17:L21" si="2">J6*$R17</f>
        <v>0</v>
      </c>
      <c r="K17" s="12">
        <f t="shared" si="2"/>
        <v>0</v>
      </c>
      <c r="L17" s="12">
        <f t="shared" si="2"/>
        <v>0</v>
      </c>
      <c r="N17" s="12">
        <f t="shared" ref="N17:P21" si="3">N6*$R17</f>
        <v>0</v>
      </c>
      <c r="O17" s="12">
        <f t="shared" si="3"/>
        <v>0</v>
      </c>
      <c r="P17" s="12">
        <f t="shared" si="3"/>
        <v>0</v>
      </c>
      <c r="R17" s="1"/>
    </row>
    <row r="18" spans="1:18" x14ac:dyDescent="0.25">
      <c r="A18" s="17" t="s">
        <v>24</v>
      </c>
      <c r="B18" s="13">
        <f t="shared" si="0"/>
        <v>0</v>
      </c>
      <c r="C18" s="13">
        <f t="shared" si="0"/>
        <v>0</v>
      </c>
      <c r="D18" s="13">
        <f t="shared" si="0"/>
        <v>0</v>
      </c>
      <c r="E18" s="20"/>
      <c r="F18" s="13">
        <f t="shared" si="1"/>
        <v>0</v>
      </c>
      <c r="G18" s="13">
        <f t="shared" si="1"/>
        <v>0</v>
      </c>
      <c r="H18" s="13">
        <f t="shared" si="1"/>
        <v>0</v>
      </c>
      <c r="I18" s="20"/>
      <c r="J18" s="13">
        <f t="shared" si="2"/>
        <v>0</v>
      </c>
      <c r="K18" s="13">
        <f t="shared" si="2"/>
        <v>0</v>
      </c>
      <c r="L18" s="13">
        <f t="shared" si="2"/>
        <v>0</v>
      </c>
      <c r="N18" s="13">
        <f t="shared" si="3"/>
        <v>0</v>
      </c>
      <c r="O18" s="13">
        <f t="shared" si="3"/>
        <v>0</v>
      </c>
      <c r="P18" s="13">
        <f t="shared" si="3"/>
        <v>0</v>
      </c>
      <c r="R18" s="1"/>
    </row>
    <row r="19" spans="1:18" x14ac:dyDescent="0.25">
      <c r="A19" s="11" t="s">
        <v>25</v>
      </c>
      <c r="B19" s="12">
        <f t="shared" si="0"/>
        <v>0</v>
      </c>
      <c r="C19" s="12">
        <f t="shared" si="0"/>
        <v>0</v>
      </c>
      <c r="D19" s="12">
        <f t="shared" si="0"/>
        <v>0</v>
      </c>
      <c r="E19" s="19"/>
      <c r="F19" s="12">
        <f t="shared" si="1"/>
        <v>0</v>
      </c>
      <c r="G19" s="12">
        <f t="shared" si="1"/>
        <v>0</v>
      </c>
      <c r="H19" s="12">
        <f t="shared" si="1"/>
        <v>0</v>
      </c>
      <c r="I19" s="19"/>
      <c r="J19" s="12">
        <f t="shared" si="2"/>
        <v>0</v>
      </c>
      <c r="K19" s="12">
        <f t="shared" si="2"/>
        <v>0</v>
      </c>
      <c r="L19" s="12">
        <f t="shared" si="2"/>
        <v>0</v>
      </c>
      <c r="N19" s="12">
        <f t="shared" si="3"/>
        <v>0</v>
      </c>
      <c r="O19" s="12">
        <f t="shared" si="3"/>
        <v>0</v>
      </c>
      <c r="P19" s="12">
        <f t="shared" si="3"/>
        <v>0</v>
      </c>
      <c r="R19" s="1"/>
    </row>
    <row r="20" spans="1:18" x14ac:dyDescent="0.25">
      <c r="A20" s="17" t="s">
        <v>26</v>
      </c>
      <c r="B20" s="13">
        <f t="shared" si="0"/>
        <v>0</v>
      </c>
      <c r="C20" s="13">
        <f t="shared" si="0"/>
        <v>0</v>
      </c>
      <c r="D20" s="13">
        <f t="shared" si="0"/>
        <v>0</v>
      </c>
      <c r="E20" s="20"/>
      <c r="F20" s="13">
        <f t="shared" si="1"/>
        <v>0</v>
      </c>
      <c r="G20" s="13">
        <f t="shared" si="1"/>
        <v>0</v>
      </c>
      <c r="H20" s="13">
        <f t="shared" si="1"/>
        <v>0</v>
      </c>
      <c r="I20" s="20"/>
      <c r="J20" s="13">
        <f t="shared" si="2"/>
        <v>0</v>
      </c>
      <c r="K20" s="13">
        <f t="shared" si="2"/>
        <v>0</v>
      </c>
      <c r="L20" s="13">
        <f t="shared" si="2"/>
        <v>0</v>
      </c>
      <c r="N20" s="13">
        <f t="shared" si="3"/>
        <v>0</v>
      </c>
      <c r="O20" s="13">
        <f t="shared" si="3"/>
        <v>0</v>
      </c>
      <c r="P20" s="13">
        <f t="shared" si="3"/>
        <v>0</v>
      </c>
      <c r="R20" s="1"/>
    </row>
    <row r="21" spans="1:18" x14ac:dyDescent="0.25">
      <c r="A21" s="11" t="s">
        <v>27</v>
      </c>
      <c r="B21" s="12">
        <f t="shared" si="0"/>
        <v>0</v>
      </c>
      <c r="C21" s="12">
        <f t="shared" si="0"/>
        <v>0</v>
      </c>
      <c r="D21" s="12">
        <f t="shared" si="0"/>
        <v>0</v>
      </c>
      <c r="E21" s="19"/>
      <c r="F21" s="12">
        <f t="shared" si="1"/>
        <v>0</v>
      </c>
      <c r="G21" s="12">
        <f t="shared" si="1"/>
        <v>0</v>
      </c>
      <c r="H21" s="12">
        <f t="shared" si="1"/>
        <v>0</v>
      </c>
      <c r="I21" s="19"/>
      <c r="J21" s="12">
        <f t="shared" si="2"/>
        <v>0</v>
      </c>
      <c r="K21" s="12">
        <f t="shared" si="2"/>
        <v>0</v>
      </c>
      <c r="L21" s="12">
        <f t="shared" si="2"/>
        <v>0</v>
      </c>
      <c r="N21" s="12">
        <f t="shared" si="3"/>
        <v>0</v>
      </c>
      <c r="O21" s="12">
        <f t="shared" si="3"/>
        <v>0</v>
      </c>
      <c r="P21" s="12">
        <f t="shared" si="3"/>
        <v>0</v>
      </c>
      <c r="R21" s="1"/>
    </row>
    <row r="22" spans="1:18" x14ac:dyDescent="0.25">
      <c r="D22" s="15"/>
    </row>
    <row r="23" spans="1:18" x14ac:dyDescent="0.25">
      <c r="B23" s="20"/>
      <c r="C23" s="20"/>
      <c r="D23" s="20"/>
      <c r="E23" s="20"/>
      <c r="F23" s="20"/>
      <c r="G23" s="20"/>
      <c r="H23" s="20"/>
      <c r="I23" s="20"/>
      <c r="J23" s="20"/>
      <c r="K23" s="20"/>
      <c r="L23" s="20"/>
      <c r="M23" s="20"/>
      <c r="N23" s="20"/>
      <c r="O23" s="20"/>
      <c r="P23" s="20"/>
      <c r="Q23" s="20"/>
      <c r="R23" s="20"/>
    </row>
    <row r="24" spans="1:18" x14ac:dyDescent="0.25">
      <c r="B24" s="20"/>
      <c r="C24" s="20"/>
      <c r="D24" s="20"/>
      <c r="E24" s="20"/>
      <c r="F24" s="20"/>
      <c r="G24" s="20"/>
      <c r="H24" s="20"/>
      <c r="I24" s="20"/>
      <c r="J24" s="20"/>
      <c r="K24" s="20"/>
      <c r="L24" s="20"/>
      <c r="M24" s="20"/>
      <c r="N24" s="20"/>
      <c r="O24" s="20"/>
      <c r="P24" s="20"/>
      <c r="Q24" s="20"/>
      <c r="R24" s="20"/>
    </row>
    <row r="25" spans="1:18" x14ac:dyDescent="0.25">
      <c r="B25" s="20"/>
      <c r="C25" s="20"/>
      <c r="D25" s="20"/>
      <c r="E25" s="20"/>
      <c r="F25" s="20"/>
      <c r="G25" s="20"/>
      <c r="H25" s="20"/>
      <c r="I25" s="20"/>
      <c r="J25" s="20"/>
      <c r="K25" s="20"/>
      <c r="L25" s="20"/>
      <c r="M25" s="20"/>
      <c r="N25" s="20"/>
      <c r="O25" s="20"/>
      <c r="P25" s="20"/>
      <c r="Q25" s="20"/>
      <c r="R25" s="20"/>
    </row>
    <row r="26" spans="1:18" ht="15" customHeight="1" x14ac:dyDescent="0.25">
      <c r="B26" s="20"/>
      <c r="C26" s="20"/>
      <c r="D26" s="20"/>
      <c r="E26" s="20"/>
      <c r="F26" s="20"/>
      <c r="G26" s="20"/>
      <c r="H26" s="20"/>
      <c r="I26" s="20"/>
      <c r="J26" s="20"/>
      <c r="K26" s="20"/>
      <c r="L26" s="20"/>
      <c r="M26" s="20"/>
      <c r="N26" s="20"/>
      <c r="O26" s="20"/>
      <c r="P26" s="20"/>
      <c r="Q26" s="20"/>
      <c r="R26" s="20"/>
    </row>
    <row r="27" spans="1:18" x14ac:dyDescent="0.25">
      <c r="B27" s="20"/>
      <c r="C27" s="20"/>
      <c r="D27" s="20"/>
      <c r="E27" s="20"/>
      <c r="F27" s="20"/>
      <c r="G27" s="20"/>
      <c r="H27" s="20"/>
      <c r="I27" s="20"/>
      <c r="J27" s="20"/>
      <c r="K27" s="20"/>
      <c r="L27" s="20"/>
      <c r="M27" s="20"/>
      <c r="N27" s="20"/>
      <c r="O27" s="20"/>
      <c r="P27" s="20"/>
      <c r="Q27" s="20"/>
      <c r="R27" s="20"/>
    </row>
    <row r="28" spans="1:18" x14ac:dyDescent="0.25">
      <c r="B28" s="20"/>
      <c r="C28" s="20"/>
      <c r="D28" s="20"/>
      <c r="E28" s="20"/>
      <c r="F28" s="20"/>
      <c r="G28" s="20"/>
      <c r="H28" s="20"/>
      <c r="I28" s="20"/>
      <c r="J28" s="20"/>
      <c r="K28" s="20"/>
      <c r="L28" s="20"/>
      <c r="M28" s="20"/>
      <c r="N28" s="20"/>
      <c r="O28" s="20"/>
      <c r="P28" s="20"/>
      <c r="Q28" s="20"/>
      <c r="R28" s="20"/>
    </row>
    <row r="29" spans="1:18" x14ac:dyDescent="0.25">
      <c r="B29" s="20"/>
      <c r="C29" s="20"/>
      <c r="D29" s="20"/>
      <c r="E29" s="20"/>
      <c r="F29" s="20"/>
      <c r="G29" s="20"/>
      <c r="H29" s="20"/>
      <c r="I29" s="20"/>
      <c r="J29" s="20"/>
      <c r="K29" s="20"/>
      <c r="L29" s="20"/>
      <c r="M29" s="20"/>
      <c r="N29" s="20"/>
      <c r="O29" s="20"/>
      <c r="P29" s="20"/>
      <c r="Q29" s="20"/>
      <c r="R29" s="20"/>
    </row>
    <row r="30" spans="1:18" x14ac:dyDescent="0.25">
      <c r="B30" s="20"/>
      <c r="C30" s="20"/>
      <c r="D30" s="20"/>
      <c r="E30" s="20"/>
      <c r="F30" s="20"/>
      <c r="G30" s="20"/>
      <c r="H30" s="20"/>
      <c r="I30" s="20"/>
      <c r="J30" s="20"/>
      <c r="K30" s="20"/>
      <c r="L30" s="20"/>
      <c r="M30" s="20"/>
      <c r="N30" s="20"/>
      <c r="O30" s="20"/>
      <c r="P30" s="20"/>
      <c r="Q30" s="20"/>
      <c r="R30" s="20"/>
    </row>
    <row r="31" spans="1:18" x14ac:dyDescent="0.25">
      <c r="B31" s="20"/>
      <c r="C31" s="20"/>
      <c r="D31" s="20"/>
      <c r="E31" s="20"/>
      <c r="F31" s="20"/>
      <c r="G31" s="20"/>
      <c r="H31" s="20"/>
      <c r="I31" s="20"/>
      <c r="J31" s="20"/>
      <c r="K31" s="20"/>
      <c r="L31" s="20"/>
      <c r="M31" s="20"/>
      <c r="N31" s="20"/>
      <c r="O31" s="20"/>
      <c r="P31" s="20"/>
      <c r="Q31" s="20"/>
      <c r="R31" s="20"/>
    </row>
    <row r="32" spans="1:18" x14ac:dyDescent="0.25">
      <c r="B32" s="20"/>
      <c r="C32" s="20"/>
      <c r="D32" s="20"/>
      <c r="E32" s="20"/>
      <c r="F32" s="20"/>
      <c r="G32" s="20"/>
      <c r="H32" s="20"/>
      <c r="I32" s="20"/>
      <c r="J32" s="20"/>
      <c r="K32" s="20"/>
      <c r="L32" s="20"/>
      <c r="M32" s="20"/>
      <c r="N32" s="20"/>
      <c r="O32" s="20"/>
      <c r="P32" s="20"/>
      <c r="Q32" s="20"/>
      <c r="R32" s="20"/>
    </row>
    <row r="33" spans="2:18" x14ac:dyDescent="0.25">
      <c r="B33" s="20"/>
      <c r="C33" s="20"/>
      <c r="D33" s="20"/>
      <c r="E33" s="20"/>
      <c r="F33" s="20"/>
      <c r="G33" s="20"/>
      <c r="H33" s="20"/>
      <c r="I33" s="20"/>
      <c r="J33" s="20"/>
      <c r="K33" s="20"/>
      <c r="L33" s="20"/>
      <c r="M33" s="20"/>
      <c r="N33" s="20"/>
      <c r="O33" s="20"/>
      <c r="P33" s="20"/>
      <c r="Q33" s="20"/>
      <c r="R33" s="20"/>
    </row>
    <row r="34" spans="2:18" x14ac:dyDescent="0.25">
      <c r="B34" s="20"/>
      <c r="C34" s="20"/>
      <c r="D34" s="20"/>
      <c r="E34" s="20"/>
      <c r="F34" s="20"/>
      <c r="G34" s="20"/>
      <c r="H34" s="20"/>
      <c r="I34" s="20"/>
      <c r="J34" s="20"/>
      <c r="K34" s="20"/>
      <c r="L34" s="20"/>
      <c r="M34" s="20"/>
      <c r="N34" s="20"/>
      <c r="O34" s="20"/>
      <c r="P34" s="20"/>
      <c r="Q34" s="20"/>
      <c r="R34" s="20"/>
    </row>
    <row r="35" spans="2:18" x14ac:dyDescent="0.25">
      <c r="B35" s="20"/>
      <c r="C35" s="20"/>
      <c r="D35" s="20"/>
      <c r="E35" s="20"/>
      <c r="F35" s="20"/>
      <c r="G35" s="20"/>
      <c r="H35" s="20"/>
      <c r="I35" s="20"/>
      <c r="J35" s="20"/>
      <c r="K35" s="20"/>
      <c r="L35" s="20"/>
      <c r="M35" s="20"/>
      <c r="N35" s="20"/>
      <c r="O35" s="20"/>
      <c r="P35" s="20"/>
      <c r="Q35" s="20"/>
      <c r="R35" s="20"/>
    </row>
    <row r="36" spans="2:18" x14ac:dyDescent="0.25">
      <c r="B36" s="20"/>
      <c r="C36" s="20"/>
      <c r="D36" s="20"/>
      <c r="E36" s="20"/>
      <c r="F36" s="20"/>
      <c r="G36" s="20"/>
      <c r="H36" s="20"/>
      <c r="I36" s="20"/>
      <c r="J36" s="20"/>
      <c r="K36" s="20"/>
      <c r="L36" s="20"/>
      <c r="M36" s="20"/>
      <c r="N36" s="20"/>
      <c r="O36" s="20"/>
      <c r="P36" s="20"/>
      <c r="Q36" s="20"/>
      <c r="R36" s="20"/>
    </row>
    <row r="37" spans="2:18" x14ac:dyDescent="0.25">
      <c r="B37" s="20"/>
      <c r="C37" s="20"/>
      <c r="D37" s="20"/>
      <c r="E37" s="20"/>
      <c r="F37" s="20"/>
      <c r="G37" s="20"/>
      <c r="H37" s="20"/>
      <c r="I37" s="20"/>
      <c r="J37" s="20"/>
      <c r="K37" s="20"/>
      <c r="L37" s="20"/>
      <c r="M37" s="20"/>
      <c r="N37" s="20"/>
      <c r="O37" s="20"/>
      <c r="P37" s="20"/>
      <c r="Q37" s="20"/>
      <c r="R37" s="20"/>
    </row>
  </sheetData>
  <sheetProtection password="EB9A" sheet="1" objects="1" scenarios="1" selectLockedCells="1"/>
  <mergeCells count="12">
    <mergeCell ref="B13:D13"/>
    <mergeCell ref="F13:H13"/>
    <mergeCell ref="J13:L13"/>
    <mergeCell ref="R13:R14"/>
    <mergeCell ref="R1:T1"/>
    <mergeCell ref="B2:D2"/>
    <mergeCell ref="F2:H2"/>
    <mergeCell ref="J2:L2"/>
    <mergeCell ref="R2:T2"/>
    <mergeCell ref="N2:P2"/>
    <mergeCell ref="N13:P13"/>
    <mergeCell ref="B1:P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36"/>
  <sheetViews>
    <sheetView workbookViewId="0">
      <pane ySplit="2" topLeftCell="A6" activePane="bottomLeft" state="frozen"/>
      <selection pane="bottomLeft" activeCell="R27" sqref="R27"/>
    </sheetView>
  </sheetViews>
  <sheetFormatPr defaultColWidth="9.140625" defaultRowHeight="15" x14ac:dyDescent="0.25"/>
  <cols>
    <col min="1" max="1" width="24"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28</v>
      </c>
      <c r="B1" s="46" t="s">
        <v>29</v>
      </c>
      <c r="C1" s="46"/>
      <c r="D1" s="46"/>
      <c r="E1" s="46"/>
      <c r="F1" s="46"/>
      <c r="G1" s="46"/>
      <c r="H1" s="46"/>
      <c r="I1" s="46"/>
      <c r="J1" s="46"/>
      <c r="K1" s="46"/>
      <c r="L1" s="46"/>
      <c r="M1" s="56"/>
      <c r="N1" s="56"/>
      <c r="O1" s="56"/>
      <c r="P1" s="56"/>
      <c r="R1" s="58" t="s">
        <v>20</v>
      </c>
      <c r="S1" s="58"/>
      <c r="T1" s="58"/>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5">
        <v>8.5300000000000001E-2</v>
      </c>
      <c r="C4" s="5">
        <v>7.4099999999999999E-2</v>
      </c>
      <c r="D4" s="5">
        <v>9.6500000000000002E-2</v>
      </c>
      <c r="E4" s="5"/>
      <c r="F4" s="5">
        <v>2.58E-2</v>
      </c>
      <c r="G4" s="5">
        <v>1.9699999999999999E-2</v>
      </c>
      <c r="H4" s="5">
        <v>3.2000000000000001E-2</v>
      </c>
      <c r="J4" s="16">
        <v>9.9400000000000002E-2</v>
      </c>
      <c r="K4" s="5">
        <v>9.3100000000000002E-2</v>
      </c>
      <c r="L4" s="5">
        <v>0.1057</v>
      </c>
      <c r="N4" s="5">
        <v>0.2327507</v>
      </c>
      <c r="O4" s="5">
        <v>0.21770999999999999</v>
      </c>
      <c r="P4" s="5">
        <v>0.24779139999999999</v>
      </c>
    </row>
    <row r="5" spans="1:20" x14ac:dyDescent="0.25">
      <c r="J5" s="5"/>
      <c r="K5" s="5"/>
      <c r="L5" s="5"/>
      <c r="N5" s="5"/>
      <c r="O5" s="5"/>
      <c r="P5" s="5"/>
    </row>
    <row r="6" spans="1:20" x14ac:dyDescent="0.25">
      <c r="A6" s="6" t="s">
        <v>30</v>
      </c>
      <c r="B6" s="5">
        <v>8.1344600000000003E-2</v>
      </c>
      <c r="C6" s="5">
        <v>4.1388399999999999E-2</v>
      </c>
      <c r="D6" s="5">
        <v>0.1213008</v>
      </c>
      <c r="E6" s="5"/>
      <c r="F6" s="5">
        <v>2.62826E-2</v>
      </c>
      <c r="G6" s="5">
        <v>0</v>
      </c>
      <c r="H6" s="5">
        <v>5.3836299999999997E-2</v>
      </c>
      <c r="J6" s="5">
        <v>0.1015866</v>
      </c>
      <c r="K6" s="5">
        <v>8.1186800000000003E-2</v>
      </c>
      <c r="L6" s="5">
        <v>0.12198630000000001</v>
      </c>
      <c r="N6" s="5">
        <v>0.2377061</v>
      </c>
      <c r="O6" s="5">
        <v>0.19499</v>
      </c>
      <c r="P6" s="5">
        <v>0.28042210000000001</v>
      </c>
    </row>
    <row r="7" spans="1:20" x14ac:dyDescent="0.25">
      <c r="A7" s="6" t="s">
        <v>31</v>
      </c>
      <c r="B7" s="5">
        <v>0.13299630000000001</v>
      </c>
      <c r="C7" s="5">
        <v>8.6945999999999996E-2</v>
      </c>
      <c r="D7" s="5">
        <v>0.1790466</v>
      </c>
      <c r="E7" s="5"/>
      <c r="F7" s="5">
        <v>2.38984E-2</v>
      </c>
      <c r="G7" s="5">
        <v>7.8735999999999997E-3</v>
      </c>
      <c r="H7" s="5">
        <v>3.9923100000000003E-2</v>
      </c>
      <c r="J7" s="5">
        <v>0.1039066</v>
      </c>
      <c r="K7" s="5">
        <v>9.0582200000000002E-2</v>
      </c>
      <c r="L7" s="5">
        <v>0.1172309</v>
      </c>
      <c r="N7" s="5">
        <v>0.30139549999999998</v>
      </c>
      <c r="O7" s="5">
        <v>0.25632769999999999</v>
      </c>
      <c r="P7" s="5">
        <v>0.34646329999999997</v>
      </c>
    </row>
    <row r="8" spans="1:20" x14ac:dyDescent="0.25">
      <c r="A8" s="6" t="s">
        <v>32</v>
      </c>
      <c r="B8" s="5">
        <v>0.1393481</v>
      </c>
      <c r="C8" s="5">
        <v>8.1984299999999996E-2</v>
      </c>
      <c r="D8" s="5">
        <v>0.1967119</v>
      </c>
      <c r="E8" s="5"/>
      <c r="F8" s="5">
        <v>3.7312100000000001E-2</v>
      </c>
      <c r="G8" s="5">
        <v>1.5307400000000001E-2</v>
      </c>
      <c r="H8" s="5">
        <v>5.9316899999999999E-2</v>
      </c>
      <c r="J8" s="5">
        <v>8.0662200000000003E-2</v>
      </c>
      <c r="K8" s="5">
        <v>6.4696600000000007E-2</v>
      </c>
      <c r="L8" s="5">
        <v>9.66278E-2</v>
      </c>
      <c r="N8" s="5">
        <v>0.18161050000000001</v>
      </c>
      <c r="O8" s="5">
        <v>0.14858099999999999</v>
      </c>
      <c r="P8" s="5">
        <v>0.21463989999999999</v>
      </c>
    </row>
    <row r="9" spans="1:20" x14ac:dyDescent="0.25">
      <c r="A9" s="6" t="s">
        <v>33</v>
      </c>
      <c r="B9" s="5">
        <v>0.1153222</v>
      </c>
      <c r="C9" s="5">
        <v>7.6100899999999999E-2</v>
      </c>
      <c r="D9" s="5">
        <v>0.1545435</v>
      </c>
      <c r="E9" s="5"/>
      <c r="F9" s="5">
        <v>4.0717000000000003E-2</v>
      </c>
      <c r="G9" s="5">
        <v>1.9615799999999999E-2</v>
      </c>
      <c r="H9" s="5">
        <v>6.1818199999999997E-2</v>
      </c>
      <c r="J9" s="5">
        <v>0.1336349</v>
      </c>
      <c r="K9" s="5">
        <v>0.1130403</v>
      </c>
      <c r="L9" s="5">
        <v>0.15422949999999999</v>
      </c>
      <c r="N9" s="5">
        <v>0.31125000000000003</v>
      </c>
      <c r="O9" s="5">
        <v>0.25158979999999997</v>
      </c>
      <c r="P9" s="5">
        <v>0.37091030000000003</v>
      </c>
    </row>
    <row r="10" spans="1:20" x14ac:dyDescent="0.25">
      <c r="A10" s="6" t="s">
        <v>34</v>
      </c>
      <c r="B10" s="5">
        <v>3.3669400000000002E-2</v>
      </c>
      <c r="C10" s="5">
        <v>1.2851700000000001E-2</v>
      </c>
      <c r="D10" s="5">
        <v>5.4487099999999997E-2</v>
      </c>
      <c r="E10" s="5"/>
      <c r="F10" s="5">
        <v>1.4926099999999999E-2</v>
      </c>
      <c r="G10" s="5">
        <v>4.3590000000000002E-4</v>
      </c>
      <c r="H10" s="5">
        <v>2.94162E-2</v>
      </c>
      <c r="J10" s="5">
        <v>7.5550800000000001E-2</v>
      </c>
      <c r="K10" s="5">
        <v>5.9835899999999997E-2</v>
      </c>
      <c r="L10" s="5">
        <v>9.1265700000000005E-2</v>
      </c>
      <c r="N10" s="5">
        <v>0.1580915</v>
      </c>
      <c r="O10" s="5">
        <v>0.12717890000000001</v>
      </c>
      <c r="P10" s="5">
        <v>0.18900400000000001</v>
      </c>
    </row>
    <row r="11" spans="1:20" x14ac:dyDescent="0.25">
      <c r="A11" s="6" t="s">
        <v>35</v>
      </c>
      <c r="B11" s="5">
        <v>8.8236800000000004E-2</v>
      </c>
      <c r="C11" s="5">
        <v>4.3226500000000001E-2</v>
      </c>
      <c r="D11" s="5">
        <v>0.13324710000000001</v>
      </c>
      <c r="E11" s="5"/>
      <c r="F11" s="5">
        <v>2.9746600000000002E-2</v>
      </c>
      <c r="G11" s="5">
        <v>5.2783999999999999E-3</v>
      </c>
      <c r="H11" s="5">
        <v>5.4214699999999998E-2</v>
      </c>
      <c r="J11" s="5">
        <v>0.1044447</v>
      </c>
      <c r="K11" s="5">
        <v>8.4578500000000001E-2</v>
      </c>
      <c r="L11" s="5">
        <v>0.1243108</v>
      </c>
      <c r="N11" s="5">
        <v>0.2367476</v>
      </c>
      <c r="O11" s="5">
        <v>0.1899073</v>
      </c>
      <c r="P11" s="5">
        <v>0.28358800000000001</v>
      </c>
    </row>
    <row r="12" spans="1:20" x14ac:dyDescent="0.25">
      <c r="A12" s="6" t="s">
        <v>36</v>
      </c>
      <c r="B12" s="5">
        <v>4.3077299999999999E-2</v>
      </c>
      <c r="C12" s="5">
        <v>1.7670100000000001E-2</v>
      </c>
      <c r="D12" s="5">
        <v>6.8484400000000001E-2</v>
      </c>
      <c r="E12" s="5"/>
      <c r="F12" s="5">
        <v>1.6904099999999998E-2</v>
      </c>
      <c r="G12" s="5">
        <v>2.6473999999999998E-3</v>
      </c>
      <c r="H12" s="5">
        <v>3.1160899999999998E-2</v>
      </c>
      <c r="J12" s="5">
        <v>0.1022662</v>
      </c>
      <c r="K12" s="5">
        <v>7.8482300000000005E-2</v>
      </c>
      <c r="L12" s="5">
        <v>0.1260502</v>
      </c>
      <c r="N12" s="5">
        <v>0.26054080000000002</v>
      </c>
      <c r="O12" s="5">
        <v>0.20399249999999999</v>
      </c>
      <c r="P12" s="5">
        <v>0.31708910000000001</v>
      </c>
    </row>
    <row r="13" spans="1:20" x14ac:dyDescent="0.25">
      <c r="A13" s="6" t="s">
        <v>37</v>
      </c>
      <c r="B13" s="5">
        <v>0.14053969999999999</v>
      </c>
      <c r="C13" s="5">
        <v>0.1046255</v>
      </c>
      <c r="D13" s="5">
        <v>0.17645379999999999</v>
      </c>
      <c r="E13" s="5"/>
      <c r="F13" s="5">
        <v>4.5160800000000001E-2</v>
      </c>
      <c r="G13" s="5">
        <v>1.66736E-2</v>
      </c>
      <c r="H13" s="5">
        <v>7.3648000000000005E-2</v>
      </c>
      <c r="J13" s="5">
        <v>9.5423800000000003E-2</v>
      </c>
      <c r="K13" s="5">
        <v>7.7031000000000002E-2</v>
      </c>
      <c r="L13" s="5">
        <v>0.1138166</v>
      </c>
      <c r="N13" s="5">
        <v>0.1949446</v>
      </c>
      <c r="O13" s="5">
        <v>0.1596187</v>
      </c>
      <c r="P13" s="5">
        <v>0.23027039999999999</v>
      </c>
    </row>
    <row r="14" spans="1:20" x14ac:dyDescent="0.25">
      <c r="A14" s="6" t="s">
        <v>38</v>
      </c>
      <c r="B14" s="5">
        <v>4.6500300000000001E-2</v>
      </c>
      <c r="C14" s="5">
        <v>2.0729899999999999E-2</v>
      </c>
      <c r="D14" s="5">
        <v>7.2270699999999993E-2</v>
      </c>
      <c r="E14" s="5"/>
      <c r="F14" s="5">
        <v>9.9477000000000003E-3</v>
      </c>
      <c r="G14" s="5">
        <v>0</v>
      </c>
      <c r="H14" s="5">
        <v>2.1310300000000001E-2</v>
      </c>
      <c r="J14" s="5">
        <v>0.1153285</v>
      </c>
      <c r="K14" s="5">
        <v>9.8860500000000004E-2</v>
      </c>
      <c r="L14" s="5">
        <v>0.13179650000000001</v>
      </c>
      <c r="N14" s="5">
        <v>0.2718893</v>
      </c>
      <c r="O14" s="5">
        <v>0.22212809999999999</v>
      </c>
      <c r="P14" s="5">
        <v>0.32165050000000001</v>
      </c>
    </row>
    <row r="15" spans="1:20" x14ac:dyDescent="0.25">
      <c r="A15" s="6" t="s">
        <v>39</v>
      </c>
      <c r="B15" s="5">
        <v>0.15333069999999999</v>
      </c>
      <c r="C15" s="5">
        <v>9.5353099999999996E-2</v>
      </c>
      <c r="D15" s="5">
        <v>0.2113082</v>
      </c>
      <c r="E15" s="5"/>
      <c r="F15" s="5">
        <v>3.6573799999999997E-2</v>
      </c>
      <c r="G15" s="5">
        <v>9.4093000000000006E-3</v>
      </c>
      <c r="H15" s="5">
        <v>6.3738299999999998E-2</v>
      </c>
      <c r="J15" s="5">
        <v>0.10754420000000001</v>
      </c>
      <c r="K15" s="5">
        <v>8.3412299999999995E-2</v>
      </c>
      <c r="L15" s="5">
        <v>0.13167609999999999</v>
      </c>
      <c r="N15" s="5">
        <v>0.30152459999999998</v>
      </c>
      <c r="O15" s="5">
        <v>0.25843729999999998</v>
      </c>
      <c r="P15" s="5">
        <v>0.34461190000000003</v>
      </c>
    </row>
    <row r="16" spans="1:20" x14ac:dyDescent="0.25">
      <c r="A16" s="6" t="s">
        <v>40</v>
      </c>
      <c r="B16" s="5">
        <v>0.11296009999999999</v>
      </c>
      <c r="C16" s="5">
        <v>6.9450600000000001E-2</v>
      </c>
      <c r="D16" s="5">
        <v>0.15646959999999999</v>
      </c>
      <c r="E16" s="5"/>
      <c r="F16" s="5">
        <v>3.8188800000000002E-2</v>
      </c>
      <c r="G16" s="5">
        <v>9.9048999999999995E-3</v>
      </c>
      <c r="H16" s="5">
        <v>6.6472799999999999E-2</v>
      </c>
      <c r="J16" s="5">
        <v>0.12573019999999999</v>
      </c>
      <c r="K16" s="5">
        <v>0.1052889</v>
      </c>
      <c r="L16" s="5">
        <v>0.14617150000000001</v>
      </c>
      <c r="N16" s="5">
        <v>0.29488409999999998</v>
      </c>
      <c r="O16" s="5">
        <v>0.25003629999999999</v>
      </c>
      <c r="P16" s="5">
        <v>0.33973189999999998</v>
      </c>
    </row>
    <row r="17" spans="1:20" x14ac:dyDescent="0.25">
      <c r="A17" s="6" t="s">
        <v>41</v>
      </c>
      <c r="B17" s="5">
        <v>0.1420688</v>
      </c>
      <c r="C17" s="5">
        <v>9.1206400000000007E-2</v>
      </c>
      <c r="D17" s="5">
        <v>0.1929312</v>
      </c>
      <c r="E17" s="5"/>
      <c r="F17" s="5">
        <v>4.0054100000000002E-2</v>
      </c>
      <c r="G17" s="5">
        <v>1.52759E-2</v>
      </c>
      <c r="H17" s="5">
        <v>6.4832399999999998E-2</v>
      </c>
      <c r="J17" s="5">
        <v>0.1048824</v>
      </c>
      <c r="K17" s="5">
        <v>8.3638500000000005E-2</v>
      </c>
      <c r="L17" s="5">
        <v>0.1261264</v>
      </c>
      <c r="N17" s="5">
        <v>0.23353019999999999</v>
      </c>
      <c r="O17" s="5">
        <v>0.1942825</v>
      </c>
      <c r="P17" s="5">
        <v>0.27277790000000002</v>
      </c>
    </row>
    <row r="18" spans="1:20" x14ac:dyDescent="0.25">
      <c r="A18" s="6"/>
      <c r="B18" s="18"/>
      <c r="C18" s="18"/>
      <c r="D18" s="18"/>
    </row>
    <row r="20" spans="1:20" ht="33.75" customHeight="1" x14ac:dyDescent="0.25">
      <c r="B20" s="40" t="s">
        <v>16</v>
      </c>
      <c r="C20" s="40"/>
      <c r="D20" s="40"/>
      <c r="E20" s="22"/>
      <c r="F20" s="40" t="s">
        <v>199</v>
      </c>
      <c r="G20" s="40"/>
      <c r="H20" s="40"/>
      <c r="I20" s="22"/>
      <c r="J20" s="40" t="s">
        <v>17</v>
      </c>
      <c r="K20" s="40"/>
      <c r="L20" s="40"/>
      <c r="N20" s="40" t="s">
        <v>198</v>
      </c>
      <c r="O20" s="40"/>
      <c r="P20" s="40"/>
      <c r="R20" s="40" t="s">
        <v>18</v>
      </c>
      <c r="S20" s="9"/>
      <c r="T20" s="9"/>
    </row>
    <row r="21" spans="1:20" ht="33.75" customHeight="1" x14ac:dyDescent="0.25">
      <c r="B21" s="4" t="s">
        <v>19</v>
      </c>
      <c r="C21" s="4" t="s">
        <v>14</v>
      </c>
      <c r="D21" s="4" t="s">
        <v>15</v>
      </c>
      <c r="E21" s="4"/>
      <c r="F21" s="4" t="s">
        <v>19</v>
      </c>
      <c r="G21" s="4" t="s">
        <v>14</v>
      </c>
      <c r="H21" s="4" t="s">
        <v>15</v>
      </c>
      <c r="I21" s="4"/>
      <c r="J21" s="4" t="s">
        <v>19</v>
      </c>
      <c r="K21" s="4" t="s">
        <v>14</v>
      </c>
      <c r="L21" s="4" t="s">
        <v>15</v>
      </c>
      <c r="N21" s="4" t="s">
        <v>19</v>
      </c>
      <c r="O21" s="4" t="s">
        <v>14</v>
      </c>
      <c r="P21" s="4" t="s">
        <v>15</v>
      </c>
      <c r="R21" s="57"/>
      <c r="S21" s="10"/>
      <c r="T21" s="10"/>
    </row>
    <row r="22" spans="1:20" x14ac:dyDescent="0.25">
      <c r="A22" s="11" t="s">
        <v>11</v>
      </c>
      <c r="B22" s="12">
        <f>B4*$R22</f>
        <v>0</v>
      </c>
      <c r="C22" s="12">
        <f t="shared" ref="C22:D22" si="0">C4*$R22</f>
        <v>0</v>
      </c>
      <c r="D22" s="12">
        <f t="shared" si="0"/>
        <v>0</v>
      </c>
      <c r="E22" s="12"/>
      <c r="F22" s="12">
        <f t="shared" ref="F22:H22" si="1">F4*$R22</f>
        <v>0</v>
      </c>
      <c r="G22" s="12">
        <f t="shared" si="1"/>
        <v>0</v>
      </c>
      <c r="H22" s="12">
        <f t="shared" si="1"/>
        <v>0</v>
      </c>
      <c r="I22" s="12"/>
      <c r="J22" s="12">
        <f t="shared" ref="J22:L22" si="2">J4*$R22</f>
        <v>0</v>
      </c>
      <c r="K22" s="12">
        <f t="shared" si="2"/>
        <v>0</v>
      </c>
      <c r="L22" s="12">
        <f t="shared" si="2"/>
        <v>0</v>
      </c>
      <c r="N22" s="12">
        <f t="shared" ref="N22:P22" si="3">N4*$R22</f>
        <v>0</v>
      </c>
      <c r="O22" s="12">
        <f t="shared" si="3"/>
        <v>0</v>
      </c>
      <c r="P22" s="12">
        <f t="shared" si="3"/>
        <v>0</v>
      </c>
      <c r="R22" s="1"/>
    </row>
    <row r="23" spans="1:20" x14ac:dyDescent="0.25">
      <c r="B23" s="20"/>
      <c r="C23" s="20"/>
      <c r="D23" s="20"/>
      <c r="E23" s="20"/>
      <c r="F23" s="20"/>
      <c r="G23" s="20"/>
      <c r="H23" s="20"/>
      <c r="I23" s="20"/>
      <c r="J23" s="20"/>
      <c r="K23" s="20"/>
      <c r="L23" s="20"/>
      <c r="N23" s="20"/>
      <c r="O23" s="20"/>
      <c r="P23" s="20"/>
    </row>
    <row r="24" spans="1:20" x14ac:dyDescent="0.25">
      <c r="A24" s="11" t="s">
        <v>30</v>
      </c>
      <c r="B24" s="12">
        <f t="shared" ref="B24:D35" si="4">B6*$R24</f>
        <v>0</v>
      </c>
      <c r="C24" s="12">
        <f t="shared" si="4"/>
        <v>0</v>
      </c>
      <c r="D24" s="12">
        <f t="shared" si="4"/>
        <v>0</v>
      </c>
      <c r="E24" s="12"/>
      <c r="F24" s="12">
        <f t="shared" ref="F24:H35" si="5">F6*$R24</f>
        <v>0</v>
      </c>
      <c r="G24" s="12">
        <f t="shared" si="5"/>
        <v>0</v>
      </c>
      <c r="H24" s="12">
        <f t="shared" si="5"/>
        <v>0</v>
      </c>
      <c r="I24" s="12"/>
      <c r="J24" s="12">
        <f t="shared" ref="J24:L35" si="6">J6*$R24</f>
        <v>0</v>
      </c>
      <c r="K24" s="12">
        <f t="shared" si="6"/>
        <v>0</v>
      </c>
      <c r="L24" s="12">
        <f t="shared" si="6"/>
        <v>0</v>
      </c>
      <c r="N24" s="12">
        <f t="shared" ref="N24:P24" si="7">N6*$R24</f>
        <v>0</v>
      </c>
      <c r="O24" s="12">
        <f t="shared" si="7"/>
        <v>0</v>
      </c>
      <c r="P24" s="12">
        <f t="shared" si="7"/>
        <v>0</v>
      </c>
      <c r="R24" s="1"/>
    </row>
    <row r="25" spans="1:20" x14ac:dyDescent="0.25">
      <c r="A25" s="6" t="s">
        <v>31</v>
      </c>
      <c r="B25" s="13">
        <f t="shared" si="4"/>
        <v>0</v>
      </c>
      <c r="C25" s="13">
        <f t="shared" si="4"/>
        <v>0</v>
      </c>
      <c r="D25" s="13">
        <f t="shared" si="4"/>
        <v>0</v>
      </c>
      <c r="E25" s="13"/>
      <c r="F25" s="13">
        <f t="shared" si="5"/>
        <v>0</v>
      </c>
      <c r="G25" s="13">
        <f t="shared" si="5"/>
        <v>0</v>
      </c>
      <c r="H25" s="13">
        <f t="shared" si="5"/>
        <v>0</v>
      </c>
      <c r="I25" s="13"/>
      <c r="J25" s="13">
        <f t="shared" si="6"/>
        <v>0</v>
      </c>
      <c r="K25" s="13">
        <f t="shared" si="6"/>
        <v>0</v>
      </c>
      <c r="L25" s="13">
        <f t="shared" si="6"/>
        <v>0</v>
      </c>
      <c r="N25" s="13">
        <f t="shared" ref="N25:P25" si="8">N7*$R25</f>
        <v>0</v>
      </c>
      <c r="O25" s="13">
        <f t="shared" si="8"/>
        <v>0</v>
      </c>
      <c r="P25" s="13">
        <f t="shared" si="8"/>
        <v>0</v>
      </c>
      <c r="R25" s="1"/>
    </row>
    <row r="26" spans="1:20" x14ac:dyDescent="0.25">
      <c r="A26" s="14" t="s">
        <v>32</v>
      </c>
      <c r="B26" s="12">
        <f t="shared" si="4"/>
        <v>0</v>
      </c>
      <c r="C26" s="12">
        <f t="shared" si="4"/>
        <v>0</v>
      </c>
      <c r="D26" s="12">
        <f t="shared" si="4"/>
        <v>0</v>
      </c>
      <c r="E26" s="12"/>
      <c r="F26" s="12">
        <f t="shared" si="5"/>
        <v>0</v>
      </c>
      <c r="G26" s="12">
        <f t="shared" si="5"/>
        <v>0</v>
      </c>
      <c r="H26" s="12">
        <f t="shared" si="5"/>
        <v>0</v>
      </c>
      <c r="I26" s="12"/>
      <c r="J26" s="12">
        <f t="shared" si="6"/>
        <v>0</v>
      </c>
      <c r="K26" s="12">
        <f t="shared" si="6"/>
        <v>0</v>
      </c>
      <c r="L26" s="12">
        <f t="shared" si="6"/>
        <v>0</v>
      </c>
      <c r="N26" s="12">
        <f t="shared" ref="N26:P26" si="9">N8*$R26</f>
        <v>0</v>
      </c>
      <c r="O26" s="12">
        <f t="shared" si="9"/>
        <v>0</v>
      </c>
      <c r="P26" s="12">
        <f t="shared" si="9"/>
        <v>0</v>
      </c>
      <c r="R26" s="1"/>
    </row>
    <row r="27" spans="1:20" x14ac:dyDescent="0.25">
      <c r="A27" s="6" t="s">
        <v>33</v>
      </c>
      <c r="B27" s="13">
        <f t="shared" si="4"/>
        <v>0</v>
      </c>
      <c r="C27" s="13">
        <f t="shared" si="4"/>
        <v>0</v>
      </c>
      <c r="D27" s="13">
        <f t="shared" si="4"/>
        <v>0</v>
      </c>
      <c r="E27" s="13"/>
      <c r="F27" s="13">
        <f t="shared" si="5"/>
        <v>0</v>
      </c>
      <c r="G27" s="13">
        <f t="shared" si="5"/>
        <v>0</v>
      </c>
      <c r="H27" s="13">
        <f t="shared" si="5"/>
        <v>0</v>
      </c>
      <c r="I27" s="13"/>
      <c r="J27" s="13">
        <f t="shared" si="6"/>
        <v>0</v>
      </c>
      <c r="K27" s="13">
        <f t="shared" si="6"/>
        <v>0</v>
      </c>
      <c r="L27" s="13">
        <f t="shared" si="6"/>
        <v>0</v>
      </c>
      <c r="N27" s="13">
        <f t="shared" ref="N27:P27" si="10">N9*$R27</f>
        <v>0</v>
      </c>
      <c r="O27" s="13">
        <f t="shared" si="10"/>
        <v>0</v>
      </c>
      <c r="P27" s="13">
        <f t="shared" si="10"/>
        <v>0</v>
      </c>
      <c r="R27" s="1"/>
    </row>
    <row r="28" spans="1:20" x14ac:dyDescent="0.25">
      <c r="A28" s="14" t="s">
        <v>34</v>
      </c>
      <c r="B28" s="12">
        <f t="shared" si="4"/>
        <v>0</v>
      </c>
      <c r="C28" s="12">
        <f t="shared" si="4"/>
        <v>0</v>
      </c>
      <c r="D28" s="12">
        <f t="shared" si="4"/>
        <v>0</v>
      </c>
      <c r="E28" s="12"/>
      <c r="F28" s="12">
        <f t="shared" si="5"/>
        <v>0</v>
      </c>
      <c r="G28" s="12">
        <f t="shared" si="5"/>
        <v>0</v>
      </c>
      <c r="H28" s="12">
        <f t="shared" si="5"/>
        <v>0</v>
      </c>
      <c r="I28" s="12"/>
      <c r="J28" s="12">
        <f t="shared" si="6"/>
        <v>0</v>
      </c>
      <c r="K28" s="12">
        <f t="shared" si="6"/>
        <v>0</v>
      </c>
      <c r="L28" s="12">
        <f t="shared" si="6"/>
        <v>0</v>
      </c>
      <c r="N28" s="12">
        <f t="shared" ref="N28:P28" si="11">N10*$R28</f>
        <v>0</v>
      </c>
      <c r="O28" s="12">
        <f t="shared" si="11"/>
        <v>0</v>
      </c>
      <c r="P28" s="12">
        <f t="shared" si="11"/>
        <v>0</v>
      </c>
      <c r="R28" s="1"/>
    </row>
    <row r="29" spans="1:20" x14ac:dyDescent="0.25">
      <c r="A29" s="6" t="s">
        <v>35</v>
      </c>
      <c r="B29" s="13">
        <f t="shared" si="4"/>
        <v>0</v>
      </c>
      <c r="C29" s="13">
        <f t="shared" si="4"/>
        <v>0</v>
      </c>
      <c r="D29" s="13">
        <f t="shared" si="4"/>
        <v>0</v>
      </c>
      <c r="E29" s="13"/>
      <c r="F29" s="13">
        <f t="shared" si="5"/>
        <v>0</v>
      </c>
      <c r="G29" s="13">
        <f t="shared" si="5"/>
        <v>0</v>
      </c>
      <c r="H29" s="13">
        <f t="shared" si="5"/>
        <v>0</v>
      </c>
      <c r="I29" s="13"/>
      <c r="J29" s="13">
        <f t="shared" si="6"/>
        <v>0</v>
      </c>
      <c r="K29" s="13">
        <f t="shared" si="6"/>
        <v>0</v>
      </c>
      <c r="L29" s="13">
        <f t="shared" si="6"/>
        <v>0</v>
      </c>
      <c r="N29" s="13">
        <f t="shared" ref="N29:P29" si="12">N11*$R29</f>
        <v>0</v>
      </c>
      <c r="O29" s="13">
        <f t="shared" si="12"/>
        <v>0</v>
      </c>
      <c r="P29" s="13">
        <f t="shared" si="12"/>
        <v>0</v>
      </c>
      <c r="R29" s="1"/>
    </row>
    <row r="30" spans="1:20" x14ac:dyDescent="0.25">
      <c r="A30" s="14" t="s">
        <v>36</v>
      </c>
      <c r="B30" s="12">
        <f t="shared" si="4"/>
        <v>0</v>
      </c>
      <c r="C30" s="12">
        <f t="shared" si="4"/>
        <v>0</v>
      </c>
      <c r="D30" s="12">
        <f t="shared" si="4"/>
        <v>0</v>
      </c>
      <c r="E30" s="12"/>
      <c r="F30" s="12">
        <f t="shared" si="5"/>
        <v>0</v>
      </c>
      <c r="G30" s="12">
        <f t="shared" si="5"/>
        <v>0</v>
      </c>
      <c r="H30" s="12">
        <f t="shared" si="5"/>
        <v>0</v>
      </c>
      <c r="I30" s="12"/>
      <c r="J30" s="12">
        <f t="shared" si="6"/>
        <v>0</v>
      </c>
      <c r="K30" s="12">
        <f t="shared" si="6"/>
        <v>0</v>
      </c>
      <c r="L30" s="12">
        <f t="shared" si="6"/>
        <v>0</v>
      </c>
      <c r="N30" s="12">
        <f t="shared" ref="N30:P30" si="13">N12*$R30</f>
        <v>0</v>
      </c>
      <c r="O30" s="12">
        <f t="shared" si="13"/>
        <v>0</v>
      </c>
      <c r="P30" s="12">
        <f t="shared" si="13"/>
        <v>0</v>
      </c>
      <c r="R30" s="1"/>
    </row>
    <row r="31" spans="1:20" x14ac:dyDescent="0.25">
      <c r="A31" s="6" t="s">
        <v>37</v>
      </c>
      <c r="B31" s="13">
        <f t="shared" si="4"/>
        <v>0</v>
      </c>
      <c r="C31" s="13">
        <f t="shared" si="4"/>
        <v>0</v>
      </c>
      <c r="D31" s="13">
        <f t="shared" si="4"/>
        <v>0</v>
      </c>
      <c r="E31" s="13"/>
      <c r="F31" s="13">
        <f t="shared" si="5"/>
        <v>0</v>
      </c>
      <c r="G31" s="13">
        <f t="shared" si="5"/>
        <v>0</v>
      </c>
      <c r="H31" s="13">
        <f t="shared" si="5"/>
        <v>0</v>
      </c>
      <c r="I31" s="13"/>
      <c r="J31" s="13">
        <f t="shared" si="6"/>
        <v>0</v>
      </c>
      <c r="K31" s="13">
        <f t="shared" si="6"/>
        <v>0</v>
      </c>
      <c r="L31" s="13">
        <f t="shared" si="6"/>
        <v>0</v>
      </c>
      <c r="N31" s="13">
        <f t="shared" ref="N31:P31" si="14">N13*$R31</f>
        <v>0</v>
      </c>
      <c r="O31" s="13">
        <f t="shared" si="14"/>
        <v>0</v>
      </c>
      <c r="P31" s="13">
        <f t="shared" si="14"/>
        <v>0</v>
      </c>
      <c r="R31" s="1"/>
    </row>
    <row r="32" spans="1:20" x14ac:dyDescent="0.25">
      <c r="A32" s="14" t="s">
        <v>38</v>
      </c>
      <c r="B32" s="12">
        <f t="shared" si="4"/>
        <v>0</v>
      </c>
      <c r="C32" s="12">
        <f t="shared" si="4"/>
        <v>0</v>
      </c>
      <c r="D32" s="12">
        <f t="shared" si="4"/>
        <v>0</v>
      </c>
      <c r="E32" s="12"/>
      <c r="F32" s="12">
        <f t="shared" si="5"/>
        <v>0</v>
      </c>
      <c r="G32" s="12">
        <f t="shared" si="5"/>
        <v>0</v>
      </c>
      <c r="H32" s="12">
        <f t="shared" si="5"/>
        <v>0</v>
      </c>
      <c r="I32" s="12"/>
      <c r="J32" s="12">
        <f t="shared" si="6"/>
        <v>0</v>
      </c>
      <c r="K32" s="12">
        <f t="shared" si="6"/>
        <v>0</v>
      </c>
      <c r="L32" s="12">
        <f t="shared" si="6"/>
        <v>0</v>
      </c>
      <c r="N32" s="12">
        <f t="shared" ref="N32:P32" si="15">N14*$R32</f>
        <v>0</v>
      </c>
      <c r="O32" s="12">
        <f t="shared" si="15"/>
        <v>0</v>
      </c>
      <c r="P32" s="12">
        <f t="shared" si="15"/>
        <v>0</v>
      </c>
      <c r="R32" s="1"/>
    </row>
    <row r="33" spans="1:18" x14ac:dyDescent="0.25">
      <c r="A33" s="6" t="s">
        <v>39</v>
      </c>
      <c r="B33" s="13">
        <f t="shared" si="4"/>
        <v>0</v>
      </c>
      <c r="C33" s="13">
        <f t="shared" si="4"/>
        <v>0</v>
      </c>
      <c r="D33" s="13">
        <f t="shared" si="4"/>
        <v>0</v>
      </c>
      <c r="E33" s="13"/>
      <c r="F33" s="13">
        <f t="shared" si="5"/>
        <v>0</v>
      </c>
      <c r="G33" s="13">
        <f t="shared" si="5"/>
        <v>0</v>
      </c>
      <c r="H33" s="13">
        <f t="shared" si="5"/>
        <v>0</v>
      </c>
      <c r="I33" s="13"/>
      <c r="J33" s="13">
        <f t="shared" si="6"/>
        <v>0</v>
      </c>
      <c r="K33" s="13">
        <f t="shared" si="6"/>
        <v>0</v>
      </c>
      <c r="L33" s="13">
        <f t="shared" si="6"/>
        <v>0</v>
      </c>
      <c r="N33" s="13">
        <f t="shared" ref="N33:P33" si="16">N15*$R33</f>
        <v>0</v>
      </c>
      <c r="O33" s="13">
        <f t="shared" si="16"/>
        <v>0</v>
      </c>
      <c r="P33" s="13">
        <f t="shared" si="16"/>
        <v>0</v>
      </c>
      <c r="R33" s="1"/>
    </row>
    <row r="34" spans="1:18" x14ac:dyDescent="0.25">
      <c r="A34" s="14" t="s">
        <v>40</v>
      </c>
      <c r="B34" s="12">
        <f t="shared" si="4"/>
        <v>0</v>
      </c>
      <c r="C34" s="12">
        <f t="shared" si="4"/>
        <v>0</v>
      </c>
      <c r="D34" s="12">
        <f t="shared" si="4"/>
        <v>0</v>
      </c>
      <c r="E34" s="12"/>
      <c r="F34" s="12">
        <f t="shared" si="5"/>
        <v>0</v>
      </c>
      <c r="G34" s="12">
        <f t="shared" si="5"/>
        <v>0</v>
      </c>
      <c r="H34" s="12">
        <f t="shared" si="5"/>
        <v>0</v>
      </c>
      <c r="I34" s="12"/>
      <c r="J34" s="12">
        <f t="shared" si="6"/>
        <v>0</v>
      </c>
      <c r="K34" s="12">
        <f t="shared" si="6"/>
        <v>0</v>
      </c>
      <c r="L34" s="12">
        <f t="shared" si="6"/>
        <v>0</v>
      </c>
      <c r="N34" s="12">
        <f t="shared" ref="N34:P34" si="17">N16*$R34</f>
        <v>0</v>
      </c>
      <c r="O34" s="12">
        <f t="shared" si="17"/>
        <v>0</v>
      </c>
      <c r="P34" s="12">
        <f t="shared" si="17"/>
        <v>0</v>
      </c>
      <c r="R34" s="1"/>
    </row>
    <row r="35" spans="1:18" x14ac:dyDescent="0.25">
      <c r="A35" s="6" t="s">
        <v>41</v>
      </c>
      <c r="B35" s="13">
        <f t="shared" si="4"/>
        <v>0</v>
      </c>
      <c r="C35" s="13">
        <f t="shared" si="4"/>
        <v>0</v>
      </c>
      <c r="D35" s="13">
        <f t="shared" si="4"/>
        <v>0</v>
      </c>
      <c r="E35" s="13"/>
      <c r="F35" s="13">
        <f t="shared" si="5"/>
        <v>0</v>
      </c>
      <c r="G35" s="13">
        <f t="shared" si="5"/>
        <v>0</v>
      </c>
      <c r="H35" s="13">
        <f t="shared" si="5"/>
        <v>0</v>
      </c>
      <c r="I35" s="13"/>
      <c r="J35" s="13">
        <f t="shared" si="6"/>
        <v>0</v>
      </c>
      <c r="K35" s="13">
        <f t="shared" si="6"/>
        <v>0</v>
      </c>
      <c r="L35" s="13">
        <f t="shared" si="6"/>
        <v>0</v>
      </c>
      <c r="N35" s="13">
        <f t="shared" ref="N35:P35" si="18">N17*$R35</f>
        <v>0</v>
      </c>
      <c r="O35" s="13">
        <f t="shared" si="18"/>
        <v>0</v>
      </c>
      <c r="P35" s="13">
        <f t="shared" si="18"/>
        <v>0</v>
      </c>
      <c r="R35" s="1"/>
    </row>
    <row r="36" spans="1:18" x14ac:dyDescent="0.25">
      <c r="D36" s="15"/>
    </row>
  </sheetData>
  <sheetProtection password="EB9A" sheet="1" objects="1" scenarios="1" selectLockedCells="1"/>
  <mergeCells count="12">
    <mergeCell ref="B20:D20"/>
    <mergeCell ref="F20:H20"/>
    <mergeCell ref="J20:L20"/>
    <mergeCell ref="R20:R21"/>
    <mergeCell ref="R1:T1"/>
    <mergeCell ref="B2:D2"/>
    <mergeCell ref="F2:H2"/>
    <mergeCell ref="J2:L2"/>
    <mergeCell ref="R2:T2"/>
    <mergeCell ref="N20:P20"/>
    <mergeCell ref="N2:P2"/>
    <mergeCell ref="B1:P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5"/>
  <sheetViews>
    <sheetView workbookViewId="0">
      <pane ySplit="2" topLeftCell="A8" activePane="bottomLeft" state="frozen"/>
      <selection pane="bottomLeft" activeCell="R24" sqref="R24"/>
    </sheetView>
  </sheetViews>
  <sheetFormatPr defaultColWidth="9.140625" defaultRowHeight="15" x14ac:dyDescent="0.25"/>
  <cols>
    <col min="1" max="1" width="26.7109375"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189</v>
      </c>
      <c r="B1" s="46" t="s">
        <v>12</v>
      </c>
      <c r="C1" s="46"/>
      <c r="D1" s="46"/>
      <c r="E1" s="46"/>
      <c r="F1" s="46"/>
      <c r="G1" s="46"/>
      <c r="H1" s="46"/>
      <c r="I1" s="46"/>
      <c r="J1" s="46"/>
      <c r="K1" s="46"/>
      <c r="L1" s="46"/>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5">
        <v>2.6499999999999999E-2</v>
      </c>
      <c r="C4" s="5">
        <v>1.6799999999999999E-2</v>
      </c>
      <c r="D4" s="5">
        <v>3.6299999999999999E-2</v>
      </c>
      <c r="E4" s="5"/>
      <c r="F4" s="5">
        <v>6.7000000000000002E-3</v>
      </c>
      <c r="G4" s="5">
        <v>3.0999999999999999E-3</v>
      </c>
      <c r="H4" s="5">
        <v>1.03E-2</v>
      </c>
      <c r="J4" s="23">
        <v>9.0300000000000005E-2</v>
      </c>
      <c r="K4" s="23">
        <v>8.3799999999999999E-2</v>
      </c>
      <c r="L4" s="23">
        <v>9.6800000000000011E-2</v>
      </c>
      <c r="N4" s="5">
        <v>0.18497240000000001</v>
      </c>
      <c r="O4" s="5">
        <v>0.1716115</v>
      </c>
      <c r="P4" s="5">
        <v>0.19833329999999999</v>
      </c>
    </row>
    <row r="5" spans="1:20" x14ac:dyDescent="0.25">
      <c r="J5" s="5"/>
      <c r="K5" s="5"/>
      <c r="L5" s="5"/>
      <c r="N5" s="5"/>
      <c r="O5" s="5"/>
      <c r="P5" s="5"/>
    </row>
    <row r="6" spans="1:20" x14ac:dyDescent="0.25">
      <c r="A6" s="6" t="s">
        <v>42</v>
      </c>
      <c r="B6" s="5">
        <v>6.0000000000000005E-2</v>
      </c>
      <c r="C6" s="5">
        <v>2.4889100000000001E-2</v>
      </c>
      <c r="D6" s="5">
        <v>9.5014399999999999E-2</v>
      </c>
      <c r="E6" s="5"/>
      <c r="F6" s="5">
        <v>2.2889099999999999E-2</v>
      </c>
      <c r="G6" s="8">
        <v>0</v>
      </c>
      <c r="H6" s="5">
        <v>4.8989900000000003E-2</v>
      </c>
      <c r="J6" s="5">
        <v>8.0809699999999998E-2</v>
      </c>
      <c r="K6" s="5">
        <v>6.5049599999999999E-2</v>
      </c>
      <c r="L6" s="5">
        <v>9.6569799999999997E-2</v>
      </c>
      <c r="N6" s="5">
        <v>0.1862473</v>
      </c>
      <c r="O6" s="5">
        <v>0.15481739999999999</v>
      </c>
      <c r="P6" s="5">
        <v>0.21767719999999999</v>
      </c>
    </row>
    <row r="7" spans="1:20" x14ac:dyDescent="0.25">
      <c r="A7" s="6" t="s">
        <v>43</v>
      </c>
      <c r="B7" s="5">
        <v>8.6E-3</v>
      </c>
      <c r="C7" s="8">
        <v>0</v>
      </c>
      <c r="D7" s="5">
        <v>1.93715E-2</v>
      </c>
      <c r="E7" s="5"/>
      <c r="F7" s="5">
        <v>0</v>
      </c>
      <c r="G7" s="8">
        <v>0</v>
      </c>
      <c r="H7" s="5">
        <v>0</v>
      </c>
      <c r="J7" s="5">
        <v>9.3066399999999994E-2</v>
      </c>
      <c r="K7" s="5">
        <v>7.1895000000000001E-2</v>
      </c>
      <c r="L7" s="5">
        <v>0.1142378</v>
      </c>
      <c r="N7" s="5">
        <v>0.17820540000000001</v>
      </c>
      <c r="O7" s="5">
        <v>0.1335595</v>
      </c>
      <c r="P7" s="5">
        <v>0.2228513</v>
      </c>
    </row>
    <row r="8" spans="1:20" x14ac:dyDescent="0.25">
      <c r="A8" s="6" t="s">
        <v>44</v>
      </c>
      <c r="B8" s="5">
        <v>3.6000000000000003E-3</v>
      </c>
      <c r="C8" s="8">
        <v>0</v>
      </c>
      <c r="D8" s="5">
        <v>9.9463999999999993E-3</v>
      </c>
      <c r="E8" s="5"/>
      <c r="F8" s="5">
        <v>4.6190000000000001E-4</v>
      </c>
      <c r="G8" s="8">
        <v>0</v>
      </c>
      <c r="H8" s="5">
        <v>1.3795000000000001E-3</v>
      </c>
      <c r="J8" s="5">
        <v>8.6820999999999995E-2</v>
      </c>
      <c r="K8" s="5">
        <v>6.92445E-2</v>
      </c>
      <c r="L8" s="5">
        <v>0.1043974</v>
      </c>
      <c r="N8" s="5">
        <v>0.1630742</v>
      </c>
      <c r="O8" s="5">
        <v>0.13846049999999999</v>
      </c>
      <c r="P8" s="5">
        <v>0.18768789999999999</v>
      </c>
    </row>
    <row r="9" spans="1:20" x14ac:dyDescent="0.25">
      <c r="A9" s="6" t="s">
        <v>45</v>
      </c>
      <c r="B9" s="5">
        <v>1.3900000000000001E-2</v>
      </c>
      <c r="C9" s="5">
        <v>2.0888999999999999E-3</v>
      </c>
      <c r="D9" s="5">
        <v>2.57451E-2</v>
      </c>
      <c r="E9" s="5"/>
      <c r="F9" s="5">
        <v>4.7007000000000004E-3</v>
      </c>
      <c r="G9" s="8">
        <v>0</v>
      </c>
      <c r="H9" s="5">
        <v>1.0276E-2</v>
      </c>
      <c r="J9" s="5">
        <v>0.106706</v>
      </c>
      <c r="K9" s="5">
        <v>8.2759100000000002E-2</v>
      </c>
      <c r="L9" s="5">
        <v>0.13065289999999999</v>
      </c>
      <c r="N9" s="5">
        <v>0.22349359999999999</v>
      </c>
      <c r="O9" s="5">
        <v>0.17267830000000001</v>
      </c>
      <c r="P9" s="5">
        <v>0.27430890000000002</v>
      </c>
    </row>
    <row r="10" spans="1:20" x14ac:dyDescent="0.25">
      <c r="A10" s="6" t="s">
        <v>46</v>
      </c>
      <c r="B10" s="5">
        <v>8.4000000000000012E-3</v>
      </c>
      <c r="C10" s="8">
        <v>0</v>
      </c>
      <c r="D10" s="5">
        <v>1.9408700000000001E-2</v>
      </c>
      <c r="E10" s="5"/>
      <c r="F10" s="5">
        <v>4.2089999999999999E-4</v>
      </c>
      <c r="G10" s="8">
        <v>0</v>
      </c>
      <c r="H10" s="5">
        <v>1.2614E-3</v>
      </c>
      <c r="J10" s="5">
        <v>8.1186800000000003E-2</v>
      </c>
      <c r="K10" s="5">
        <v>6.4095200000000005E-2</v>
      </c>
      <c r="L10" s="5">
        <v>9.8278500000000005E-2</v>
      </c>
      <c r="N10" s="5">
        <v>0.1667949</v>
      </c>
      <c r="O10" s="5">
        <v>0.12632979999999999</v>
      </c>
      <c r="P10" s="5">
        <v>0.2072601</v>
      </c>
    </row>
    <row r="11" spans="1:20" x14ac:dyDescent="0.25">
      <c r="A11" s="6" t="s">
        <v>47</v>
      </c>
      <c r="B11" s="5">
        <v>4.6100000000000002E-2</v>
      </c>
      <c r="C11" s="5">
        <v>1.7331200000000001E-2</v>
      </c>
      <c r="D11" s="5">
        <v>7.4786699999999998E-2</v>
      </c>
      <c r="E11" s="5"/>
      <c r="F11" s="5">
        <v>1.3162E-3</v>
      </c>
      <c r="G11" s="8">
        <v>0</v>
      </c>
      <c r="H11" s="5">
        <v>3.1188000000000001E-3</v>
      </c>
      <c r="J11" s="5">
        <v>9.6016400000000002E-2</v>
      </c>
      <c r="K11" s="5">
        <v>8.1514400000000001E-2</v>
      </c>
      <c r="L11" s="5">
        <v>0.1105184</v>
      </c>
      <c r="N11" s="5">
        <v>0.18114179999999999</v>
      </c>
      <c r="O11" s="5">
        <v>0.1579691</v>
      </c>
      <c r="P11" s="5">
        <v>0.20431460000000001</v>
      </c>
    </row>
    <row r="12" spans="1:20" x14ac:dyDescent="0.25">
      <c r="A12" s="6" t="s">
        <v>48</v>
      </c>
      <c r="B12" s="5">
        <v>2.6200000000000001E-2</v>
      </c>
      <c r="C12" s="5">
        <v>1.0654500000000001E-2</v>
      </c>
      <c r="D12" s="5">
        <v>4.1839700000000001E-2</v>
      </c>
      <c r="E12" s="5"/>
      <c r="F12" s="5">
        <v>8.3855000000000006E-3</v>
      </c>
      <c r="G12" s="8">
        <v>0</v>
      </c>
      <c r="H12" s="5">
        <v>1.89158E-2</v>
      </c>
      <c r="J12" s="5">
        <v>7.9852000000000006E-2</v>
      </c>
      <c r="K12" s="5">
        <v>6.7447300000000002E-2</v>
      </c>
      <c r="L12" s="5">
        <v>9.2256699999999997E-2</v>
      </c>
      <c r="N12" s="5">
        <v>0.182835</v>
      </c>
      <c r="O12" s="5">
        <v>0.1534983</v>
      </c>
      <c r="P12" s="5">
        <v>0.21217179999999999</v>
      </c>
    </row>
    <row r="13" spans="1:20" x14ac:dyDescent="0.25">
      <c r="A13" s="6" t="s">
        <v>49</v>
      </c>
      <c r="B13" s="5">
        <v>0.13070000000000001</v>
      </c>
      <c r="C13" s="8">
        <v>0</v>
      </c>
      <c r="D13" s="5">
        <v>0.28590149999999998</v>
      </c>
      <c r="E13" s="5"/>
      <c r="F13" s="5">
        <v>3.4545600000000003E-2</v>
      </c>
      <c r="G13" s="8">
        <v>0</v>
      </c>
      <c r="H13" s="5">
        <v>7.91462E-2</v>
      </c>
      <c r="J13" s="5">
        <v>7.4151700000000001E-2</v>
      </c>
      <c r="K13" s="5">
        <v>5.4128299999999997E-2</v>
      </c>
      <c r="L13" s="5">
        <v>9.4175099999999998E-2</v>
      </c>
      <c r="N13" s="5">
        <v>0.14807960000000001</v>
      </c>
      <c r="O13" s="5">
        <v>0.11140510000000001</v>
      </c>
      <c r="P13" s="5">
        <v>0.18475420000000001</v>
      </c>
    </row>
    <row r="14" spans="1:20" x14ac:dyDescent="0.25">
      <c r="A14" s="6" t="s">
        <v>50</v>
      </c>
      <c r="B14" s="5">
        <v>1.9700000000000002E-2</v>
      </c>
      <c r="C14" s="5">
        <v>3.3584000000000001E-3</v>
      </c>
      <c r="D14" s="5">
        <v>3.5942599999999998E-2</v>
      </c>
      <c r="E14" s="5"/>
      <c r="F14" s="5">
        <v>8.3719999999999992E-3</v>
      </c>
      <c r="G14" s="8">
        <v>0</v>
      </c>
      <c r="H14" s="5">
        <v>2.00655E-2</v>
      </c>
      <c r="J14" s="5">
        <v>8.0705100000000002E-2</v>
      </c>
      <c r="K14" s="5">
        <v>6.1502300000000003E-2</v>
      </c>
      <c r="L14" s="5">
        <v>9.9907899999999994E-2</v>
      </c>
      <c r="N14" s="5">
        <v>0.17085359999999999</v>
      </c>
      <c r="O14" s="5">
        <v>0.13262460000000001</v>
      </c>
      <c r="P14" s="5">
        <v>0.2090825</v>
      </c>
    </row>
    <row r="15" spans="1:20" x14ac:dyDescent="0.25">
      <c r="A15" s="6" t="s">
        <v>51</v>
      </c>
      <c r="B15" s="5">
        <v>3.2500000000000001E-2</v>
      </c>
      <c r="C15" s="5">
        <v>9.7446000000000008E-3</v>
      </c>
      <c r="D15" s="5">
        <v>5.5167599999999997E-2</v>
      </c>
      <c r="E15" s="5"/>
      <c r="F15" s="5">
        <v>1.4079299999999999E-2</v>
      </c>
      <c r="G15" s="8">
        <v>3.2918999999999999E-3</v>
      </c>
      <c r="H15" s="5">
        <v>2.4866599999999999E-2</v>
      </c>
      <c r="J15" s="5">
        <v>9.5333899999999999E-2</v>
      </c>
      <c r="K15" s="5">
        <v>7.7030299999999996E-2</v>
      </c>
      <c r="L15" s="5">
        <v>0.1136375</v>
      </c>
      <c r="N15" s="5">
        <v>0.20240359999999999</v>
      </c>
      <c r="O15" s="5">
        <v>0.16935600000000001</v>
      </c>
      <c r="P15" s="5">
        <v>0.2354513</v>
      </c>
    </row>
    <row r="16" spans="1:20" x14ac:dyDescent="0.25">
      <c r="A16" s="6" t="s">
        <v>52</v>
      </c>
      <c r="B16" s="5">
        <v>0.01</v>
      </c>
      <c r="C16" s="8">
        <v>0</v>
      </c>
      <c r="D16" s="5">
        <v>2.4480200000000001E-2</v>
      </c>
      <c r="E16" s="5"/>
      <c r="F16" s="5">
        <v>4.595E-4</v>
      </c>
      <c r="G16" s="8">
        <v>0</v>
      </c>
      <c r="H16" s="5">
        <v>1.3967000000000001E-3</v>
      </c>
      <c r="J16" s="5">
        <v>9.2557299999999995E-2</v>
      </c>
      <c r="K16" s="5">
        <v>7.0471900000000004E-2</v>
      </c>
      <c r="L16" s="5">
        <v>0.1146427</v>
      </c>
      <c r="N16" s="5">
        <v>0.17428959999999999</v>
      </c>
      <c r="O16" s="5">
        <v>0.13509479999999999</v>
      </c>
      <c r="P16" s="5">
        <v>0.21348429999999999</v>
      </c>
    </row>
    <row r="17" spans="1:20" x14ac:dyDescent="0.25">
      <c r="A17" s="6"/>
      <c r="B17" s="18"/>
      <c r="C17" s="18"/>
      <c r="D17" s="18"/>
    </row>
    <row r="19" spans="1:20" ht="33.75" customHeight="1" x14ac:dyDescent="0.25">
      <c r="B19" s="40" t="s">
        <v>16</v>
      </c>
      <c r="C19" s="40"/>
      <c r="D19" s="40"/>
      <c r="E19" s="22"/>
      <c r="F19" s="40" t="s">
        <v>199</v>
      </c>
      <c r="G19" s="40"/>
      <c r="H19" s="40"/>
      <c r="I19" s="22"/>
      <c r="J19" s="40" t="s">
        <v>17</v>
      </c>
      <c r="K19" s="40"/>
      <c r="L19" s="40"/>
      <c r="N19" s="40" t="s">
        <v>198</v>
      </c>
      <c r="O19" s="40"/>
      <c r="P19" s="40"/>
      <c r="R19" s="40" t="s">
        <v>18</v>
      </c>
      <c r="S19" s="9"/>
      <c r="T19" s="9"/>
    </row>
    <row r="20" spans="1:20" ht="33.75" customHeight="1" x14ac:dyDescent="0.25">
      <c r="B20" s="4" t="s">
        <v>19</v>
      </c>
      <c r="C20" s="4" t="s">
        <v>14</v>
      </c>
      <c r="D20" s="4" t="s">
        <v>15</v>
      </c>
      <c r="E20" s="4"/>
      <c r="F20" s="4" t="s">
        <v>19</v>
      </c>
      <c r="G20" s="4" t="s">
        <v>14</v>
      </c>
      <c r="H20" s="4" t="s">
        <v>15</v>
      </c>
      <c r="I20" s="4"/>
      <c r="J20" s="4" t="s">
        <v>19</v>
      </c>
      <c r="K20" s="4" t="s">
        <v>14</v>
      </c>
      <c r="L20" s="4" t="s">
        <v>15</v>
      </c>
      <c r="N20" s="4" t="s">
        <v>19</v>
      </c>
      <c r="O20" s="4" t="s">
        <v>14</v>
      </c>
      <c r="P20" s="4" t="s">
        <v>15</v>
      </c>
      <c r="R20" s="40"/>
      <c r="S20" s="10"/>
      <c r="T20" s="10"/>
    </row>
    <row r="21" spans="1:20" x14ac:dyDescent="0.25">
      <c r="A21" s="11" t="s">
        <v>11</v>
      </c>
      <c r="B21" s="12">
        <f>B4*$R21</f>
        <v>0</v>
      </c>
      <c r="C21" s="12">
        <f t="shared" ref="C21:D21" si="0">C4*$R21</f>
        <v>0</v>
      </c>
      <c r="D21" s="12">
        <f t="shared" si="0"/>
        <v>0</v>
      </c>
      <c r="E21" s="12"/>
      <c r="F21" s="12">
        <f t="shared" ref="F21:H21" si="1">F4*$R21</f>
        <v>0</v>
      </c>
      <c r="G21" s="12">
        <f t="shared" si="1"/>
        <v>0</v>
      </c>
      <c r="H21" s="12">
        <f t="shared" si="1"/>
        <v>0</v>
      </c>
      <c r="I21" s="12"/>
      <c r="J21" s="12">
        <f t="shared" ref="J21:L21" si="2">J4*$R21</f>
        <v>0</v>
      </c>
      <c r="K21" s="12">
        <f t="shared" si="2"/>
        <v>0</v>
      </c>
      <c r="L21" s="12">
        <f t="shared" si="2"/>
        <v>0</v>
      </c>
      <c r="N21" s="12">
        <f t="shared" ref="N21:P21" si="3">N4*$R21</f>
        <v>0</v>
      </c>
      <c r="O21" s="12">
        <f t="shared" si="3"/>
        <v>0</v>
      </c>
      <c r="P21" s="12">
        <f t="shared" si="3"/>
        <v>0</v>
      </c>
      <c r="R21" s="1"/>
    </row>
    <row r="22" spans="1:20" x14ac:dyDescent="0.25">
      <c r="B22" s="13"/>
      <c r="C22" s="13"/>
      <c r="D22" s="13"/>
      <c r="E22" s="13"/>
      <c r="F22" s="13"/>
      <c r="G22" s="13"/>
      <c r="H22" s="13"/>
      <c r="I22" s="13"/>
      <c r="J22" s="13"/>
      <c r="K22" s="13"/>
      <c r="L22" s="13"/>
      <c r="N22" s="13"/>
      <c r="O22" s="13"/>
      <c r="P22" s="13"/>
    </row>
    <row r="23" spans="1:20" x14ac:dyDescent="0.25">
      <c r="A23" s="14" t="s">
        <v>42</v>
      </c>
      <c r="B23" s="12">
        <f t="shared" ref="B23:D33" si="4">B6*$R23</f>
        <v>0</v>
      </c>
      <c r="C23" s="12">
        <f t="shared" si="4"/>
        <v>0</v>
      </c>
      <c r="D23" s="12">
        <f t="shared" si="4"/>
        <v>0</v>
      </c>
      <c r="E23" s="12"/>
      <c r="F23" s="12">
        <f t="shared" ref="F23:H33" si="5">F6*$R23</f>
        <v>0</v>
      </c>
      <c r="G23" s="12">
        <f t="shared" si="5"/>
        <v>0</v>
      </c>
      <c r="H23" s="12">
        <f t="shared" si="5"/>
        <v>0</v>
      </c>
      <c r="I23" s="12"/>
      <c r="J23" s="12">
        <f t="shared" ref="J23:L33" si="6">J6*$R23</f>
        <v>0</v>
      </c>
      <c r="K23" s="12">
        <f t="shared" si="6"/>
        <v>0</v>
      </c>
      <c r="L23" s="12">
        <f t="shared" si="6"/>
        <v>0</v>
      </c>
      <c r="N23" s="12">
        <f t="shared" ref="N23:P23" si="7">N6*$R23</f>
        <v>0</v>
      </c>
      <c r="O23" s="12">
        <f t="shared" si="7"/>
        <v>0</v>
      </c>
      <c r="P23" s="12">
        <f t="shared" si="7"/>
        <v>0</v>
      </c>
      <c r="R23" s="1"/>
    </row>
    <row r="24" spans="1:20" x14ac:dyDescent="0.25">
      <c r="A24" s="6" t="s">
        <v>43</v>
      </c>
      <c r="B24" s="13">
        <f t="shared" si="4"/>
        <v>0</v>
      </c>
      <c r="C24" s="13">
        <f t="shared" si="4"/>
        <v>0</v>
      </c>
      <c r="D24" s="13">
        <f t="shared" si="4"/>
        <v>0</v>
      </c>
      <c r="E24" s="13"/>
      <c r="F24" s="13">
        <f t="shared" si="5"/>
        <v>0</v>
      </c>
      <c r="G24" s="13">
        <f t="shared" si="5"/>
        <v>0</v>
      </c>
      <c r="H24" s="13">
        <f t="shared" si="5"/>
        <v>0</v>
      </c>
      <c r="I24" s="13"/>
      <c r="J24" s="13">
        <f t="shared" si="6"/>
        <v>0</v>
      </c>
      <c r="K24" s="13">
        <f t="shared" si="6"/>
        <v>0</v>
      </c>
      <c r="L24" s="13">
        <f t="shared" si="6"/>
        <v>0</v>
      </c>
      <c r="N24" s="13">
        <f t="shared" ref="N24:P24" si="8">N7*$R24</f>
        <v>0</v>
      </c>
      <c r="O24" s="13">
        <f t="shared" si="8"/>
        <v>0</v>
      </c>
      <c r="P24" s="13">
        <f t="shared" si="8"/>
        <v>0</v>
      </c>
      <c r="R24" s="1"/>
    </row>
    <row r="25" spans="1:20" x14ac:dyDescent="0.25">
      <c r="A25" s="14" t="s">
        <v>44</v>
      </c>
      <c r="B25" s="12">
        <f t="shared" si="4"/>
        <v>0</v>
      </c>
      <c r="C25" s="12">
        <f t="shared" si="4"/>
        <v>0</v>
      </c>
      <c r="D25" s="12">
        <f t="shared" si="4"/>
        <v>0</v>
      </c>
      <c r="E25" s="12"/>
      <c r="F25" s="12">
        <f t="shared" si="5"/>
        <v>0</v>
      </c>
      <c r="G25" s="12">
        <f t="shared" si="5"/>
        <v>0</v>
      </c>
      <c r="H25" s="12">
        <f t="shared" si="5"/>
        <v>0</v>
      </c>
      <c r="I25" s="12"/>
      <c r="J25" s="12">
        <f t="shared" si="6"/>
        <v>0</v>
      </c>
      <c r="K25" s="12">
        <f t="shared" si="6"/>
        <v>0</v>
      </c>
      <c r="L25" s="12">
        <f t="shared" si="6"/>
        <v>0</v>
      </c>
      <c r="N25" s="12">
        <f t="shared" ref="N25:P25" si="9">N8*$R25</f>
        <v>0</v>
      </c>
      <c r="O25" s="12">
        <f t="shared" si="9"/>
        <v>0</v>
      </c>
      <c r="P25" s="12">
        <f t="shared" si="9"/>
        <v>0</v>
      </c>
      <c r="R25" s="1"/>
    </row>
    <row r="26" spans="1:20" x14ac:dyDescent="0.25">
      <c r="A26" s="6" t="s">
        <v>45</v>
      </c>
      <c r="B26" s="13">
        <f t="shared" si="4"/>
        <v>0</v>
      </c>
      <c r="C26" s="13">
        <f t="shared" si="4"/>
        <v>0</v>
      </c>
      <c r="D26" s="13">
        <f t="shared" si="4"/>
        <v>0</v>
      </c>
      <c r="E26" s="13"/>
      <c r="F26" s="13">
        <f t="shared" si="5"/>
        <v>0</v>
      </c>
      <c r="G26" s="13">
        <f t="shared" si="5"/>
        <v>0</v>
      </c>
      <c r="H26" s="13">
        <f t="shared" si="5"/>
        <v>0</v>
      </c>
      <c r="I26" s="13"/>
      <c r="J26" s="13">
        <f t="shared" si="6"/>
        <v>0</v>
      </c>
      <c r="K26" s="13">
        <f t="shared" si="6"/>
        <v>0</v>
      </c>
      <c r="L26" s="13">
        <f t="shared" si="6"/>
        <v>0</v>
      </c>
      <c r="N26" s="13">
        <f t="shared" ref="N26:P26" si="10">N9*$R26</f>
        <v>0</v>
      </c>
      <c r="O26" s="13">
        <f t="shared" si="10"/>
        <v>0</v>
      </c>
      <c r="P26" s="13">
        <f t="shared" si="10"/>
        <v>0</v>
      </c>
      <c r="R26" s="1"/>
    </row>
    <row r="27" spans="1:20" x14ac:dyDescent="0.25">
      <c r="A27" s="14" t="s">
        <v>46</v>
      </c>
      <c r="B27" s="12">
        <f t="shared" si="4"/>
        <v>0</v>
      </c>
      <c r="C27" s="12">
        <f t="shared" si="4"/>
        <v>0</v>
      </c>
      <c r="D27" s="12">
        <f t="shared" si="4"/>
        <v>0</v>
      </c>
      <c r="E27" s="12"/>
      <c r="F27" s="12">
        <f t="shared" si="5"/>
        <v>0</v>
      </c>
      <c r="G27" s="12">
        <f t="shared" si="5"/>
        <v>0</v>
      </c>
      <c r="H27" s="12">
        <f t="shared" si="5"/>
        <v>0</v>
      </c>
      <c r="I27" s="12"/>
      <c r="J27" s="12">
        <f t="shared" si="6"/>
        <v>0</v>
      </c>
      <c r="K27" s="12">
        <f t="shared" si="6"/>
        <v>0</v>
      </c>
      <c r="L27" s="12">
        <f t="shared" si="6"/>
        <v>0</v>
      </c>
      <c r="N27" s="12">
        <f t="shared" ref="N27:P27" si="11">N10*$R27</f>
        <v>0</v>
      </c>
      <c r="O27" s="12">
        <f t="shared" si="11"/>
        <v>0</v>
      </c>
      <c r="P27" s="12">
        <f t="shared" si="11"/>
        <v>0</v>
      </c>
      <c r="R27" s="1"/>
    </row>
    <row r="28" spans="1:20" x14ac:dyDescent="0.25">
      <c r="A28" s="6" t="s">
        <v>47</v>
      </c>
      <c r="B28" s="13">
        <f t="shared" si="4"/>
        <v>0</v>
      </c>
      <c r="C28" s="13">
        <f t="shared" si="4"/>
        <v>0</v>
      </c>
      <c r="D28" s="13">
        <f t="shared" si="4"/>
        <v>0</v>
      </c>
      <c r="E28" s="13"/>
      <c r="F28" s="13">
        <f t="shared" si="5"/>
        <v>0</v>
      </c>
      <c r="G28" s="13">
        <f t="shared" si="5"/>
        <v>0</v>
      </c>
      <c r="H28" s="13">
        <f t="shared" si="5"/>
        <v>0</v>
      </c>
      <c r="I28" s="13"/>
      <c r="J28" s="13">
        <f t="shared" si="6"/>
        <v>0</v>
      </c>
      <c r="K28" s="13">
        <f t="shared" si="6"/>
        <v>0</v>
      </c>
      <c r="L28" s="13">
        <f t="shared" si="6"/>
        <v>0</v>
      </c>
      <c r="N28" s="13">
        <f t="shared" ref="N28:P28" si="12">N11*$R28</f>
        <v>0</v>
      </c>
      <c r="O28" s="13">
        <f t="shared" si="12"/>
        <v>0</v>
      </c>
      <c r="P28" s="13">
        <f t="shared" si="12"/>
        <v>0</v>
      </c>
      <c r="R28" s="1"/>
    </row>
    <row r="29" spans="1:20" x14ac:dyDescent="0.25">
      <c r="A29" s="14" t="s">
        <v>48</v>
      </c>
      <c r="B29" s="12">
        <f t="shared" si="4"/>
        <v>0</v>
      </c>
      <c r="C29" s="12">
        <f t="shared" si="4"/>
        <v>0</v>
      </c>
      <c r="D29" s="12">
        <f t="shared" si="4"/>
        <v>0</v>
      </c>
      <c r="E29" s="12"/>
      <c r="F29" s="12">
        <f t="shared" si="5"/>
        <v>0</v>
      </c>
      <c r="G29" s="12">
        <f t="shared" si="5"/>
        <v>0</v>
      </c>
      <c r="H29" s="12">
        <f t="shared" si="5"/>
        <v>0</v>
      </c>
      <c r="I29" s="12"/>
      <c r="J29" s="12">
        <f t="shared" si="6"/>
        <v>0</v>
      </c>
      <c r="K29" s="12">
        <f t="shared" si="6"/>
        <v>0</v>
      </c>
      <c r="L29" s="12">
        <f t="shared" si="6"/>
        <v>0</v>
      </c>
      <c r="N29" s="12">
        <f t="shared" ref="N29:P29" si="13">N12*$R29</f>
        <v>0</v>
      </c>
      <c r="O29" s="12">
        <f t="shared" si="13"/>
        <v>0</v>
      </c>
      <c r="P29" s="12">
        <f t="shared" si="13"/>
        <v>0</v>
      </c>
      <c r="R29" s="1"/>
    </row>
    <row r="30" spans="1:20" x14ac:dyDescent="0.25">
      <c r="A30" s="6" t="s">
        <v>49</v>
      </c>
      <c r="B30" s="13">
        <f t="shared" si="4"/>
        <v>0</v>
      </c>
      <c r="C30" s="13">
        <f t="shared" si="4"/>
        <v>0</v>
      </c>
      <c r="D30" s="13">
        <f t="shared" si="4"/>
        <v>0</v>
      </c>
      <c r="E30" s="13"/>
      <c r="F30" s="13">
        <f t="shared" si="5"/>
        <v>0</v>
      </c>
      <c r="G30" s="13">
        <f t="shared" si="5"/>
        <v>0</v>
      </c>
      <c r="H30" s="13">
        <f t="shared" si="5"/>
        <v>0</v>
      </c>
      <c r="I30" s="13"/>
      <c r="J30" s="13">
        <f t="shared" si="6"/>
        <v>0</v>
      </c>
      <c r="K30" s="13">
        <f t="shared" si="6"/>
        <v>0</v>
      </c>
      <c r="L30" s="13">
        <f t="shared" si="6"/>
        <v>0</v>
      </c>
      <c r="N30" s="13">
        <f t="shared" ref="N30:P30" si="14">N13*$R30</f>
        <v>0</v>
      </c>
      <c r="O30" s="13">
        <f t="shared" si="14"/>
        <v>0</v>
      </c>
      <c r="P30" s="13">
        <f t="shared" si="14"/>
        <v>0</v>
      </c>
      <c r="R30" s="1"/>
    </row>
    <row r="31" spans="1:20" x14ac:dyDescent="0.25">
      <c r="A31" s="14" t="s">
        <v>50</v>
      </c>
      <c r="B31" s="12">
        <f t="shared" si="4"/>
        <v>0</v>
      </c>
      <c r="C31" s="12">
        <f t="shared" si="4"/>
        <v>0</v>
      </c>
      <c r="D31" s="12">
        <f t="shared" si="4"/>
        <v>0</v>
      </c>
      <c r="E31" s="12"/>
      <c r="F31" s="12">
        <f t="shared" si="5"/>
        <v>0</v>
      </c>
      <c r="G31" s="12">
        <f t="shared" si="5"/>
        <v>0</v>
      </c>
      <c r="H31" s="12">
        <f t="shared" si="5"/>
        <v>0</v>
      </c>
      <c r="I31" s="12"/>
      <c r="J31" s="12">
        <f t="shared" si="6"/>
        <v>0</v>
      </c>
      <c r="K31" s="12">
        <f t="shared" si="6"/>
        <v>0</v>
      </c>
      <c r="L31" s="12">
        <f t="shared" si="6"/>
        <v>0</v>
      </c>
      <c r="N31" s="12">
        <f t="shared" ref="N31:P31" si="15">N14*$R31</f>
        <v>0</v>
      </c>
      <c r="O31" s="12">
        <f t="shared" si="15"/>
        <v>0</v>
      </c>
      <c r="P31" s="12">
        <f t="shared" si="15"/>
        <v>0</v>
      </c>
      <c r="R31" s="1"/>
    </row>
    <row r="32" spans="1:20" x14ac:dyDescent="0.25">
      <c r="A32" s="6" t="s">
        <v>51</v>
      </c>
      <c r="B32" s="13">
        <f t="shared" si="4"/>
        <v>0</v>
      </c>
      <c r="C32" s="13">
        <f t="shared" si="4"/>
        <v>0</v>
      </c>
      <c r="D32" s="13">
        <f t="shared" si="4"/>
        <v>0</v>
      </c>
      <c r="E32" s="13"/>
      <c r="F32" s="13">
        <f t="shared" si="5"/>
        <v>0</v>
      </c>
      <c r="G32" s="13">
        <f t="shared" si="5"/>
        <v>0</v>
      </c>
      <c r="H32" s="13">
        <f t="shared" si="5"/>
        <v>0</v>
      </c>
      <c r="I32" s="13"/>
      <c r="J32" s="13">
        <f t="shared" si="6"/>
        <v>0</v>
      </c>
      <c r="K32" s="13">
        <f t="shared" si="6"/>
        <v>0</v>
      </c>
      <c r="L32" s="13">
        <f t="shared" si="6"/>
        <v>0</v>
      </c>
      <c r="N32" s="13">
        <f t="shared" ref="N32:P32" si="16">N15*$R32</f>
        <v>0</v>
      </c>
      <c r="O32" s="13">
        <f t="shared" si="16"/>
        <v>0</v>
      </c>
      <c r="P32" s="13">
        <f t="shared" si="16"/>
        <v>0</v>
      </c>
      <c r="R32" s="1"/>
    </row>
    <row r="33" spans="1:18" x14ac:dyDescent="0.25">
      <c r="A33" s="11" t="s">
        <v>52</v>
      </c>
      <c r="B33" s="12">
        <f t="shared" si="4"/>
        <v>0</v>
      </c>
      <c r="C33" s="12">
        <f t="shared" si="4"/>
        <v>0</v>
      </c>
      <c r="D33" s="12">
        <f t="shared" si="4"/>
        <v>0</v>
      </c>
      <c r="E33" s="12"/>
      <c r="F33" s="12">
        <f t="shared" si="5"/>
        <v>0</v>
      </c>
      <c r="G33" s="12">
        <f t="shared" si="5"/>
        <v>0</v>
      </c>
      <c r="H33" s="12">
        <f t="shared" si="5"/>
        <v>0</v>
      </c>
      <c r="I33" s="12"/>
      <c r="J33" s="12">
        <f t="shared" si="6"/>
        <v>0</v>
      </c>
      <c r="K33" s="12">
        <f t="shared" si="6"/>
        <v>0</v>
      </c>
      <c r="L33" s="12">
        <f t="shared" si="6"/>
        <v>0</v>
      </c>
      <c r="N33" s="12">
        <f t="shared" ref="N33:P33" si="17">N16*$R33</f>
        <v>0</v>
      </c>
      <c r="O33" s="12">
        <f t="shared" si="17"/>
        <v>0</v>
      </c>
      <c r="P33" s="12">
        <f t="shared" si="17"/>
        <v>0</v>
      </c>
      <c r="R33" s="1"/>
    </row>
    <row r="35" spans="1:18" x14ac:dyDescent="0.25">
      <c r="D35" s="15"/>
    </row>
  </sheetData>
  <sheetProtection password="EB9A" sheet="1" objects="1" scenarios="1" selectLockedCells="1"/>
  <mergeCells count="12">
    <mergeCell ref="B19:D19"/>
    <mergeCell ref="F19:H19"/>
    <mergeCell ref="J19:L19"/>
    <mergeCell ref="R19:R20"/>
    <mergeCell ref="R1:T1"/>
    <mergeCell ref="B2:D2"/>
    <mergeCell ref="F2:H2"/>
    <mergeCell ref="J2:L2"/>
    <mergeCell ref="R2:T2"/>
    <mergeCell ref="N2:P2"/>
    <mergeCell ref="N19:P19"/>
    <mergeCell ref="B1:P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35"/>
  <sheetViews>
    <sheetView zoomScaleNormal="100" workbookViewId="0">
      <pane ySplit="2" topLeftCell="A3" activePane="bottomLeft" state="frozen"/>
      <selection pane="bottomLeft" activeCell="R21" sqref="R21"/>
    </sheetView>
  </sheetViews>
  <sheetFormatPr defaultColWidth="9.140625" defaultRowHeight="15" x14ac:dyDescent="0.25"/>
  <cols>
    <col min="1" max="1" width="26.7109375"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54</v>
      </c>
      <c r="B1" s="46" t="s">
        <v>53</v>
      </c>
      <c r="C1" s="46"/>
      <c r="D1" s="46"/>
      <c r="E1" s="46"/>
      <c r="F1" s="46"/>
      <c r="G1" s="46"/>
      <c r="H1" s="46"/>
      <c r="I1" s="46"/>
      <c r="J1" s="46"/>
      <c r="K1" s="46"/>
      <c r="L1" s="46"/>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5">
        <v>9.2399999999999996E-2</v>
      </c>
      <c r="C4" s="5">
        <v>7.5999999999999998E-2</v>
      </c>
      <c r="D4" s="5">
        <v>0.10879999999999999</v>
      </c>
      <c r="E4" s="5"/>
      <c r="F4" s="5">
        <v>3.32E-2</v>
      </c>
      <c r="G4" s="5">
        <v>2.2499999999999999E-2</v>
      </c>
      <c r="H4" s="5">
        <v>4.3900000000000002E-2</v>
      </c>
      <c r="J4" s="16">
        <v>8.9599999999999999E-2</v>
      </c>
      <c r="K4" s="5">
        <v>8.4000000000000005E-2</v>
      </c>
      <c r="L4" s="5">
        <v>9.530000000000001E-2</v>
      </c>
      <c r="N4" s="5">
        <v>0.2390236</v>
      </c>
      <c r="O4" s="5">
        <v>0.223165</v>
      </c>
      <c r="P4" s="5">
        <v>0.25488230000000001</v>
      </c>
    </row>
    <row r="5" spans="1:20" x14ac:dyDescent="0.25">
      <c r="B5" s="5"/>
      <c r="C5" s="5"/>
      <c r="D5" s="5"/>
      <c r="E5" s="5"/>
      <c r="F5" s="5"/>
      <c r="G5" s="5"/>
      <c r="H5" s="5"/>
      <c r="J5" s="5"/>
      <c r="K5" s="5"/>
      <c r="L5" s="5"/>
      <c r="N5" s="5"/>
      <c r="O5" s="5"/>
      <c r="P5" s="5"/>
    </row>
    <row r="6" spans="1:20" x14ac:dyDescent="0.25">
      <c r="A6" s="6" t="s">
        <v>31</v>
      </c>
      <c r="B6" s="5">
        <v>7.0300000000000001E-2</v>
      </c>
      <c r="C6" s="5">
        <v>1.03245E-2</v>
      </c>
      <c r="D6" s="5">
        <v>0.1303058</v>
      </c>
      <c r="E6" s="5"/>
      <c r="F6" s="5">
        <v>4.3179299999999997E-2</v>
      </c>
      <c r="G6" s="8">
        <v>0</v>
      </c>
      <c r="H6" s="5">
        <v>0.10047159999999999</v>
      </c>
      <c r="J6" s="5">
        <v>0.10157529999999999</v>
      </c>
      <c r="K6" s="5">
        <v>8.7287000000000003E-2</v>
      </c>
      <c r="L6" s="5">
        <v>0.11586349999999999</v>
      </c>
      <c r="N6" s="5">
        <v>0.30879859999999998</v>
      </c>
      <c r="O6" s="5">
        <v>0.25786300000000001</v>
      </c>
      <c r="P6" s="5">
        <v>0.3597342</v>
      </c>
    </row>
    <row r="7" spans="1:20" x14ac:dyDescent="0.25">
      <c r="A7" s="6" t="s">
        <v>55</v>
      </c>
      <c r="B7" s="5">
        <v>8.3600000000000008E-2</v>
      </c>
      <c r="C7" s="5">
        <v>2.84354E-2</v>
      </c>
      <c r="D7" s="5">
        <v>0.13871939999999999</v>
      </c>
      <c r="E7" s="5"/>
      <c r="F7" s="5">
        <v>6.2478999999999998E-3</v>
      </c>
      <c r="G7" s="8">
        <v>0</v>
      </c>
      <c r="H7" s="5">
        <v>1.4252799999999999E-2</v>
      </c>
      <c r="J7" s="5">
        <v>9.7400600000000004E-2</v>
      </c>
      <c r="K7" s="5">
        <v>7.3158399999999998E-2</v>
      </c>
      <c r="L7" s="5">
        <v>0.1216429</v>
      </c>
      <c r="N7" s="5">
        <v>0.2252624</v>
      </c>
      <c r="O7" s="5">
        <v>0.16769829999999999</v>
      </c>
      <c r="P7" s="5">
        <v>0.28282659999999998</v>
      </c>
    </row>
    <row r="8" spans="1:20" x14ac:dyDescent="0.25">
      <c r="A8" s="6" t="s">
        <v>56</v>
      </c>
      <c r="B8" s="5">
        <v>9.5200000000000007E-2</v>
      </c>
      <c r="C8" s="5">
        <v>6.1559500000000003E-2</v>
      </c>
      <c r="D8" s="5">
        <v>0.1287527</v>
      </c>
      <c r="E8" s="5"/>
      <c r="F8" s="5">
        <v>5.2329000000000001E-2</v>
      </c>
      <c r="G8" s="5">
        <v>2.25588E-2</v>
      </c>
      <c r="H8" s="5">
        <v>8.2099099999999994E-2</v>
      </c>
      <c r="J8" s="5">
        <v>7.9091999999999996E-2</v>
      </c>
      <c r="K8" s="5">
        <v>6.4946500000000004E-2</v>
      </c>
      <c r="L8" s="5">
        <v>9.3237399999999998E-2</v>
      </c>
      <c r="N8" s="5">
        <v>0.19332930000000001</v>
      </c>
      <c r="O8" s="5">
        <v>0.15263650000000001</v>
      </c>
      <c r="P8" s="5">
        <v>0.23402200000000001</v>
      </c>
    </row>
    <row r="9" spans="1:20" x14ac:dyDescent="0.25">
      <c r="A9" s="6" t="s">
        <v>57</v>
      </c>
      <c r="B9" s="5">
        <v>6.5200000000000008E-2</v>
      </c>
      <c r="C9" s="5">
        <v>3.5396999999999998E-2</v>
      </c>
      <c r="D9" s="5">
        <v>9.4935699999999998E-2</v>
      </c>
      <c r="E9" s="5"/>
      <c r="F9" s="5">
        <v>1.0626200000000001E-2</v>
      </c>
      <c r="G9" s="5">
        <v>-8.1600000000000005E-5</v>
      </c>
      <c r="H9" s="5">
        <v>2.1333999999999999E-2</v>
      </c>
      <c r="J9" s="5">
        <v>7.1887900000000005E-2</v>
      </c>
      <c r="K9" s="5">
        <v>5.8184699999999999E-2</v>
      </c>
      <c r="L9" s="5">
        <v>8.5591100000000003E-2</v>
      </c>
      <c r="N9" s="5">
        <v>0.20544519999999999</v>
      </c>
      <c r="O9" s="5">
        <v>0.16925789999999999</v>
      </c>
      <c r="P9" s="5">
        <v>0.2416325</v>
      </c>
    </row>
    <row r="10" spans="1:20" x14ac:dyDescent="0.25">
      <c r="A10" s="6" t="s">
        <v>36</v>
      </c>
      <c r="B10" s="5">
        <v>5.4700000000000006E-2</v>
      </c>
      <c r="C10" s="5">
        <v>2.1984199999999999E-2</v>
      </c>
      <c r="D10" s="5">
        <v>8.7384100000000006E-2</v>
      </c>
      <c r="E10" s="5"/>
      <c r="F10" s="5">
        <v>2.57859E-2</v>
      </c>
      <c r="G10" s="5">
        <v>8.4426999999999992E-3</v>
      </c>
      <c r="H10" s="5">
        <v>4.3129000000000001E-2</v>
      </c>
      <c r="J10" s="5">
        <v>8.5486400000000004E-2</v>
      </c>
      <c r="K10" s="5">
        <v>6.0786600000000003E-2</v>
      </c>
      <c r="L10" s="5">
        <v>0.1101862</v>
      </c>
      <c r="N10" s="5">
        <v>0.22839760000000001</v>
      </c>
      <c r="O10" s="5">
        <v>0.1673616</v>
      </c>
      <c r="P10" s="5">
        <v>0.28943350000000001</v>
      </c>
    </row>
    <row r="11" spans="1:20" x14ac:dyDescent="0.25">
      <c r="A11" s="6" t="s">
        <v>58</v>
      </c>
      <c r="B11" s="5">
        <v>7.8100000000000003E-2</v>
      </c>
      <c r="C11" s="5">
        <v>4.2072699999999998E-2</v>
      </c>
      <c r="D11" s="5">
        <v>0.11411830000000001</v>
      </c>
      <c r="E11" s="5"/>
      <c r="F11" s="5">
        <v>1.98446E-2</v>
      </c>
      <c r="G11" s="5">
        <v>1.3037999999999999E-3</v>
      </c>
      <c r="H11" s="5">
        <v>3.8385500000000003E-2</v>
      </c>
      <c r="J11" s="5">
        <v>7.8823599999999994E-2</v>
      </c>
      <c r="K11" s="5">
        <v>6.0891099999999997E-2</v>
      </c>
      <c r="L11" s="5">
        <v>9.6756200000000001E-2</v>
      </c>
      <c r="N11" s="5">
        <v>0.2182751</v>
      </c>
      <c r="O11" s="5">
        <v>0.17193620000000001</v>
      </c>
      <c r="P11" s="5">
        <v>0.26461410000000002</v>
      </c>
    </row>
    <row r="12" spans="1:20" x14ac:dyDescent="0.25">
      <c r="A12" s="6" t="s">
        <v>37</v>
      </c>
      <c r="B12" s="5">
        <v>4.8500000000000001E-2</v>
      </c>
      <c r="C12" s="5">
        <v>1.7517100000000001E-2</v>
      </c>
      <c r="D12" s="5">
        <v>7.9506400000000005E-2</v>
      </c>
      <c r="E12" s="5"/>
      <c r="F12" s="5">
        <v>2.5679199999999999E-2</v>
      </c>
      <c r="G12" s="8">
        <v>0</v>
      </c>
      <c r="H12" s="5">
        <v>5.3729899999999997E-2</v>
      </c>
      <c r="J12" s="5">
        <v>9.4249200000000005E-2</v>
      </c>
      <c r="K12" s="5">
        <v>7.9784499999999994E-2</v>
      </c>
      <c r="L12" s="5">
        <v>0.1087139</v>
      </c>
      <c r="N12" s="5">
        <v>0.30126950000000002</v>
      </c>
      <c r="O12" s="5">
        <v>0.25281819999999999</v>
      </c>
      <c r="P12" s="5">
        <v>0.3497208</v>
      </c>
    </row>
    <row r="13" spans="1:20" x14ac:dyDescent="0.25">
      <c r="A13" s="6" t="s">
        <v>38</v>
      </c>
      <c r="B13" s="5">
        <v>0.1361</v>
      </c>
      <c r="C13" s="5">
        <v>7.1389400000000006E-2</v>
      </c>
      <c r="D13" s="5">
        <v>0.20085330000000001</v>
      </c>
      <c r="E13" s="5"/>
      <c r="F13" s="5">
        <v>8.6706599999999995E-2</v>
      </c>
      <c r="G13" s="5">
        <v>3.4372399999999997E-2</v>
      </c>
      <c r="H13" s="5">
        <v>0.1390409</v>
      </c>
      <c r="J13" s="5">
        <v>9.1676900000000006E-2</v>
      </c>
      <c r="K13" s="5">
        <v>7.4794299999999994E-2</v>
      </c>
      <c r="L13" s="5">
        <v>0.1085594</v>
      </c>
      <c r="N13" s="5">
        <v>0.26521050000000002</v>
      </c>
      <c r="O13" s="5">
        <v>0.2086808</v>
      </c>
      <c r="P13" s="5">
        <v>0.32174009999999997</v>
      </c>
    </row>
    <row r="14" spans="1:20" x14ac:dyDescent="0.25">
      <c r="A14" s="6" t="s">
        <v>59</v>
      </c>
      <c r="B14" s="5">
        <v>6.9100000000000009E-2</v>
      </c>
      <c r="C14" s="5">
        <v>3.0769000000000001E-2</v>
      </c>
      <c r="D14" s="5">
        <v>0.10746840000000001</v>
      </c>
      <c r="E14" s="5"/>
      <c r="F14" s="5">
        <v>1.3611399999999999E-2</v>
      </c>
      <c r="G14" s="8">
        <v>0</v>
      </c>
      <c r="H14" s="5">
        <v>3.0818499999999999E-2</v>
      </c>
      <c r="J14" s="5">
        <v>8.1815399999999996E-2</v>
      </c>
      <c r="K14" s="5">
        <v>6.1588400000000001E-2</v>
      </c>
      <c r="L14" s="5">
        <v>0.1020423</v>
      </c>
      <c r="N14" s="5">
        <v>0.22638649999999999</v>
      </c>
      <c r="O14" s="5">
        <v>0.16986019999999999</v>
      </c>
      <c r="P14" s="5">
        <v>0.28291270000000002</v>
      </c>
    </row>
    <row r="15" spans="1:20" x14ac:dyDescent="0.25">
      <c r="A15" s="6" t="s">
        <v>60</v>
      </c>
      <c r="B15" s="5">
        <v>8.4500000000000006E-2</v>
      </c>
      <c r="C15" s="5">
        <v>3.30861E-2</v>
      </c>
      <c r="D15" s="5">
        <v>0.13585330000000001</v>
      </c>
      <c r="E15" s="5"/>
      <c r="F15" s="5">
        <v>2.4932099999999999E-2</v>
      </c>
      <c r="G15" s="5">
        <v>1.5782999999999999E-3</v>
      </c>
      <c r="H15" s="5">
        <v>4.8286000000000003E-2</v>
      </c>
      <c r="J15" s="5">
        <v>8.3329E-2</v>
      </c>
      <c r="K15" s="5">
        <v>6.9557800000000003E-2</v>
      </c>
      <c r="L15" s="5">
        <v>9.7100199999999998E-2</v>
      </c>
      <c r="N15" s="5">
        <v>0.20965729999999999</v>
      </c>
      <c r="O15" s="5">
        <v>0.17715249999999999</v>
      </c>
      <c r="P15" s="5">
        <v>0.24216219999999999</v>
      </c>
    </row>
    <row r="16" spans="1:20" x14ac:dyDescent="0.25">
      <c r="A16" s="6" t="s">
        <v>61</v>
      </c>
      <c r="B16" s="5">
        <v>0.15240000000000001</v>
      </c>
      <c r="C16" s="5">
        <v>0.1019834</v>
      </c>
      <c r="D16" s="5">
        <v>0.20291409999999999</v>
      </c>
      <c r="E16" s="5"/>
      <c r="F16" s="5">
        <v>3.0918999999999999E-2</v>
      </c>
      <c r="G16" s="5">
        <v>9.9219000000000009E-3</v>
      </c>
      <c r="H16" s="5">
        <v>5.1916200000000003E-2</v>
      </c>
      <c r="J16" s="5">
        <v>0.1197588</v>
      </c>
      <c r="K16" s="5">
        <v>0.1040577</v>
      </c>
      <c r="L16" s="5">
        <v>0.13546</v>
      </c>
      <c r="N16" s="5">
        <v>0.26396370000000002</v>
      </c>
      <c r="O16" s="5">
        <v>0.22754779999999999</v>
      </c>
      <c r="P16" s="5">
        <v>0.30037950000000002</v>
      </c>
    </row>
    <row r="17" spans="1:20" x14ac:dyDescent="0.25">
      <c r="A17" s="6"/>
      <c r="B17" s="18"/>
      <c r="C17" s="18"/>
      <c r="D17" s="18"/>
    </row>
    <row r="19" spans="1:20" ht="33.75" customHeight="1" x14ac:dyDescent="0.25">
      <c r="B19" s="40" t="s">
        <v>16</v>
      </c>
      <c r="C19" s="40"/>
      <c r="D19" s="40"/>
      <c r="E19" s="22"/>
      <c r="F19" s="40" t="s">
        <v>199</v>
      </c>
      <c r="G19" s="40"/>
      <c r="H19" s="40"/>
      <c r="I19" s="22"/>
      <c r="J19" s="40" t="s">
        <v>17</v>
      </c>
      <c r="K19" s="40"/>
      <c r="L19" s="40"/>
      <c r="N19" s="40" t="s">
        <v>198</v>
      </c>
      <c r="O19" s="40"/>
      <c r="P19" s="40"/>
      <c r="R19" s="40" t="s">
        <v>18</v>
      </c>
      <c r="S19" s="9"/>
      <c r="T19" s="9"/>
    </row>
    <row r="20" spans="1:20" ht="33.75" customHeight="1" x14ac:dyDescent="0.25">
      <c r="B20" s="4" t="s">
        <v>19</v>
      </c>
      <c r="C20" s="4" t="s">
        <v>14</v>
      </c>
      <c r="D20" s="4" t="s">
        <v>15</v>
      </c>
      <c r="E20" s="4"/>
      <c r="F20" s="4" t="s">
        <v>19</v>
      </c>
      <c r="G20" s="4" t="s">
        <v>14</v>
      </c>
      <c r="H20" s="4" t="s">
        <v>15</v>
      </c>
      <c r="I20" s="4"/>
      <c r="J20" s="4" t="s">
        <v>19</v>
      </c>
      <c r="K20" s="4" t="s">
        <v>14</v>
      </c>
      <c r="L20" s="4" t="s">
        <v>15</v>
      </c>
      <c r="N20" s="4" t="s">
        <v>19</v>
      </c>
      <c r="O20" s="4" t="s">
        <v>14</v>
      </c>
      <c r="P20" s="4" t="s">
        <v>15</v>
      </c>
      <c r="R20" s="40"/>
      <c r="S20" s="10"/>
      <c r="T20" s="10"/>
    </row>
    <row r="21" spans="1:20" x14ac:dyDescent="0.25">
      <c r="A21" s="11" t="s">
        <v>11</v>
      </c>
      <c r="B21" s="12">
        <f>B4*$R21</f>
        <v>0</v>
      </c>
      <c r="C21" s="12">
        <f>C4*$R21</f>
        <v>0</v>
      </c>
      <c r="D21" s="12">
        <f>D4*$R21</f>
        <v>0</v>
      </c>
      <c r="E21" s="19"/>
      <c r="F21" s="12">
        <f>F4*$R21</f>
        <v>0</v>
      </c>
      <c r="G21" s="12">
        <f>G4*$R21</f>
        <v>0</v>
      </c>
      <c r="H21" s="12">
        <f>H4*$R21</f>
        <v>0</v>
      </c>
      <c r="I21" s="19"/>
      <c r="J21" s="12">
        <f>J4*$R21</f>
        <v>0</v>
      </c>
      <c r="K21" s="12">
        <f>K4*$R21</f>
        <v>0</v>
      </c>
      <c r="L21" s="12">
        <f>L4*$R21</f>
        <v>0</v>
      </c>
      <c r="N21" s="12">
        <f t="shared" ref="N21:P21" si="0">N4*$R21</f>
        <v>0</v>
      </c>
      <c r="O21" s="12">
        <f t="shared" si="0"/>
        <v>0</v>
      </c>
      <c r="P21" s="12">
        <f t="shared" si="0"/>
        <v>0</v>
      </c>
      <c r="R21" s="1"/>
    </row>
    <row r="22" spans="1:20" x14ac:dyDescent="0.25">
      <c r="B22" s="20"/>
      <c r="C22" s="20"/>
      <c r="D22" s="20"/>
      <c r="E22" s="20"/>
      <c r="F22" s="20"/>
      <c r="G22" s="20"/>
      <c r="H22" s="20"/>
      <c r="I22" s="20"/>
      <c r="J22" s="20"/>
      <c r="K22" s="20"/>
      <c r="L22" s="20"/>
      <c r="N22" s="20"/>
      <c r="O22" s="20"/>
      <c r="P22" s="20"/>
    </row>
    <row r="23" spans="1:20" x14ac:dyDescent="0.25">
      <c r="A23" s="14" t="s">
        <v>31</v>
      </c>
      <c r="B23" s="12">
        <f t="shared" ref="B23:D33" si="1">B6*$R23</f>
        <v>0</v>
      </c>
      <c r="C23" s="12">
        <f t="shared" si="1"/>
        <v>0</v>
      </c>
      <c r="D23" s="12">
        <f t="shared" si="1"/>
        <v>0</v>
      </c>
      <c r="E23" s="19"/>
      <c r="F23" s="12">
        <f t="shared" ref="F23:H33" si="2">F6*$R23</f>
        <v>0</v>
      </c>
      <c r="G23" s="12">
        <f t="shared" si="2"/>
        <v>0</v>
      </c>
      <c r="H23" s="12">
        <f t="shared" si="2"/>
        <v>0</v>
      </c>
      <c r="I23" s="19"/>
      <c r="J23" s="12">
        <f t="shared" ref="J23:L33" si="3">J6*$R23</f>
        <v>0</v>
      </c>
      <c r="K23" s="12">
        <f t="shared" si="3"/>
        <v>0</v>
      </c>
      <c r="L23" s="12">
        <f t="shared" si="3"/>
        <v>0</v>
      </c>
      <c r="N23" s="12">
        <f t="shared" ref="N23:P23" si="4">N6*$R23</f>
        <v>0</v>
      </c>
      <c r="O23" s="12">
        <f t="shared" si="4"/>
        <v>0</v>
      </c>
      <c r="P23" s="12">
        <f t="shared" si="4"/>
        <v>0</v>
      </c>
      <c r="R23" s="1"/>
    </row>
    <row r="24" spans="1:20" x14ac:dyDescent="0.25">
      <c r="A24" s="6" t="s">
        <v>55</v>
      </c>
      <c r="B24" s="13">
        <f t="shared" si="1"/>
        <v>0</v>
      </c>
      <c r="C24" s="13">
        <f t="shared" si="1"/>
        <v>0</v>
      </c>
      <c r="D24" s="13">
        <f t="shared" si="1"/>
        <v>0</v>
      </c>
      <c r="E24" s="20"/>
      <c r="F24" s="13">
        <f t="shared" si="2"/>
        <v>0</v>
      </c>
      <c r="G24" s="13">
        <f t="shared" si="2"/>
        <v>0</v>
      </c>
      <c r="H24" s="13">
        <f t="shared" si="2"/>
        <v>0</v>
      </c>
      <c r="I24" s="20"/>
      <c r="J24" s="13">
        <f t="shared" si="3"/>
        <v>0</v>
      </c>
      <c r="K24" s="13">
        <f t="shared" si="3"/>
        <v>0</v>
      </c>
      <c r="L24" s="13">
        <f t="shared" si="3"/>
        <v>0</v>
      </c>
      <c r="N24" s="13">
        <f t="shared" ref="N24:P24" si="5">N7*$R24</f>
        <v>0</v>
      </c>
      <c r="O24" s="13">
        <f t="shared" si="5"/>
        <v>0</v>
      </c>
      <c r="P24" s="13">
        <f t="shared" si="5"/>
        <v>0</v>
      </c>
      <c r="R24" s="1"/>
    </row>
    <row r="25" spans="1:20" x14ac:dyDescent="0.25">
      <c r="A25" s="14" t="s">
        <v>56</v>
      </c>
      <c r="B25" s="12">
        <f t="shared" si="1"/>
        <v>0</v>
      </c>
      <c r="C25" s="12">
        <f t="shared" si="1"/>
        <v>0</v>
      </c>
      <c r="D25" s="12">
        <f t="shared" si="1"/>
        <v>0</v>
      </c>
      <c r="E25" s="19"/>
      <c r="F25" s="12">
        <f t="shared" si="2"/>
        <v>0</v>
      </c>
      <c r="G25" s="12">
        <f t="shared" si="2"/>
        <v>0</v>
      </c>
      <c r="H25" s="12">
        <f t="shared" si="2"/>
        <v>0</v>
      </c>
      <c r="I25" s="19"/>
      <c r="J25" s="12">
        <f t="shared" si="3"/>
        <v>0</v>
      </c>
      <c r="K25" s="12">
        <f t="shared" si="3"/>
        <v>0</v>
      </c>
      <c r="L25" s="12">
        <f t="shared" si="3"/>
        <v>0</v>
      </c>
      <c r="N25" s="12">
        <f t="shared" ref="N25:P25" si="6">N8*$R25</f>
        <v>0</v>
      </c>
      <c r="O25" s="12">
        <f t="shared" si="6"/>
        <v>0</v>
      </c>
      <c r="P25" s="12">
        <f t="shared" si="6"/>
        <v>0</v>
      </c>
      <c r="R25" s="1"/>
    </row>
    <row r="26" spans="1:20" x14ac:dyDescent="0.25">
      <c r="A26" s="6" t="s">
        <v>57</v>
      </c>
      <c r="B26" s="13">
        <f t="shared" si="1"/>
        <v>0</v>
      </c>
      <c r="C26" s="13">
        <f t="shared" si="1"/>
        <v>0</v>
      </c>
      <c r="D26" s="13">
        <f t="shared" si="1"/>
        <v>0</v>
      </c>
      <c r="E26" s="20"/>
      <c r="F26" s="13">
        <f t="shared" si="2"/>
        <v>0</v>
      </c>
      <c r="G26" s="13">
        <f t="shared" si="2"/>
        <v>0</v>
      </c>
      <c r="H26" s="13">
        <f t="shared" si="2"/>
        <v>0</v>
      </c>
      <c r="I26" s="20"/>
      <c r="J26" s="13">
        <f t="shared" si="3"/>
        <v>0</v>
      </c>
      <c r="K26" s="13">
        <f t="shared" si="3"/>
        <v>0</v>
      </c>
      <c r="L26" s="13">
        <f t="shared" si="3"/>
        <v>0</v>
      </c>
      <c r="N26" s="13">
        <f t="shared" ref="N26:P26" si="7">N9*$R26</f>
        <v>0</v>
      </c>
      <c r="O26" s="13">
        <f t="shared" si="7"/>
        <v>0</v>
      </c>
      <c r="P26" s="13">
        <f t="shared" si="7"/>
        <v>0</v>
      </c>
      <c r="R26" s="1"/>
    </row>
    <row r="27" spans="1:20" x14ac:dyDescent="0.25">
      <c r="A27" s="14" t="s">
        <v>36</v>
      </c>
      <c r="B27" s="12">
        <f t="shared" si="1"/>
        <v>0</v>
      </c>
      <c r="C27" s="12">
        <f t="shared" si="1"/>
        <v>0</v>
      </c>
      <c r="D27" s="12">
        <f t="shared" si="1"/>
        <v>0</v>
      </c>
      <c r="E27" s="19"/>
      <c r="F27" s="12">
        <f t="shared" si="2"/>
        <v>0</v>
      </c>
      <c r="G27" s="12">
        <f t="shared" si="2"/>
        <v>0</v>
      </c>
      <c r="H27" s="12">
        <f t="shared" si="2"/>
        <v>0</v>
      </c>
      <c r="I27" s="19"/>
      <c r="J27" s="12">
        <f t="shared" si="3"/>
        <v>0</v>
      </c>
      <c r="K27" s="12">
        <f t="shared" si="3"/>
        <v>0</v>
      </c>
      <c r="L27" s="12">
        <f t="shared" si="3"/>
        <v>0</v>
      </c>
      <c r="N27" s="12">
        <f t="shared" ref="N27:P27" si="8">N10*$R27</f>
        <v>0</v>
      </c>
      <c r="O27" s="12">
        <f t="shared" si="8"/>
        <v>0</v>
      </c>
      <c r="P27" s="12">
        <f t="shared" si="8"/>
        <v>0</v>
      </c>
      <c r="R27" s="1"/>
    </row>
    <row r="28" spans="1:20" x14ac:dyDescent="0.25">
      <c r="A28" s="6" t="s">
        <v>58</v>
      </c>
      <c r="B28" s="13">
        <f t="shared" si="1"/>
        <v>0</v>
      </c>
      <c r="C28" s="13">
        <f t="shared" si="1"/>
        <v>0</v>
      </c>
      <c r="D28" s="13">
        <f t="shared" si="1"/>
        <v>0</v>
      </c>
      <c r="E28" s="20"/>
      <c r="F28" s="13">
        <f t="shared" si="2"/>
        <v>0</v>
      </c>
      <c r="G28" s="13">
        <f t="shared" si="2"/>
        <v>0</v>
      </c>
      <c r="H28" s="13">
        <f t="shared" si="2"/>
        <v>0</v>
      </c>
      <c r="I28" s="20"/>
      <c r="J28" s="13">
        <f t="shared" si="3"/>
        <v>0</v>
      </c>
      <c r="K28" s="13">
        <f t="shared" si="3"/>
        <v>0</v>
      </c>
      <c r="L28" s="13">
        <f t="shared" si="3"/>
        <v>0</v>
      </c>
      <c r="N28" s="13">
        <f t="shared" ref="N28:P28" si="9">N11*$R28</f>
        <v>0</v>
      </c>
      <c r="O28" s="13">
        <f t="shared" si="9"/>
        <v>0</v>
      </c>
      <c r="P28" s="13">
        <f t="shared" si="9"/>
        <v>0</v>
      </c>
      <c r="R28" s="1"/>
    </row>
    <row r="29" spans="1:20" x14ac:dyDescent="0.25">
      <c r="A29" s="14" t="s">
        <v>37</v>
      </c>
      <c r="B29" s="12">
        <f t="shared" si="1"/>
        <v>0</v>
      </c>
      <c r="C29" s="12">
        <f t="shared" si="1"/>
        <v>0</v>
      </c>
      <c r="D29" s="12">
        <f t="shared" si="1"/>
        <v>0</v>
      </c>
      <c r="E29" s="19"/>
      <c r="F29" s="12">
        <f t="shared" si="2"/>
        <v>0</v>
      </c>
      <c r="G29" s="12">
        <f t="shared" si="2"/>
        <v>0</v>
      </c>
      <c r="H29" s="12">
        <f t="shared" si="2"/>
        <v>0</v>
      </c>
      <c r="I29" s="19"/>
      <c r="J29" s="12">
        <f t="shared" si="3"/>
        <v>0</v>
      </c>
      <c r="K29" s="12">
        <f t="shared" si="3"/>
        <v>0</v>
      </c>
      <c r="L29" s="12">
        <f t="shared" si="3"/>
        <v>0</v>
      </c>
      <c r="N29" s="12">
        <f t="shared" ref="N29:P29" si="10">N12*$R29</f>
        <v>0</v>
      </c>
      <c r="O29" s="12">
        <f t="shared" si="10"/>
        <v>0</v>
      </c>
      <c r="P29" s="12">
        <f t="shared" si="10"/>
        <v>0</v>
      </c>
      <c r="R29" s="1"/>
    </row>
    <row r="30" spans="1:20" x14ac:dyDescent="0.25">
      <c r="A30" s="6" t="s">
        <v>38</v>
      </c>
      <c r="B30" s="13">
        <f t="shared" si="1"/>
        <v>0</v>
      </c>
      <c r="C30" s="13">
        <f t="shared" si="1"/>
        <v>0</v>
      </c>
      <c r="D30" s="13">
        <f t="shared" si="1"/>
        <v>0</v>
      </c>
      <c r="E30" s="20"/>
      <c r="F30" s="13">
        <f t="shared" si="2"/>
        <v>0</v>
      </c>
      <c r="G30" s="13">
        <f t="shared" si="2"/>
        <v>0</v>
      </c>
      <c r="H30" s="13">
        <f t="shared" si="2"/>
        <v>0</v>
      </c>
      <c r="I30" s="20"/>
      <c r="J30" s="13">
        <f t="shared" si="3"/>
        <v>0</v>
      </c>
      <c r="K30" s="13">
        <f t="shared" si="3"/>
        <v>0</v>
      </c>
      <c r="L30" s="13">
        <f t="shared" si="3"/>
        <v>0</v>
      </c>
      <c r="N30" s="13">
        <f t="shared" ref="N30:P30" si="11">N13*$R30</f>
        <v>0</v>
      </c>
      <c r="O30" s="13">
        <f t="shared" si="11"/>
        <v>0</v>
      </c>
      <c r="P30" s="13">
        <f t="shared" si="11"/>
        <v>0</v>
      </c>
      <c r="R30" s="1"/>
    </row>
    <row r="31" spans="1:20" x14ac:dyDescent="0.25">
      <c r="A31" s="14" t="s">
        <v>59</v>
      </c>
      <c r="B31" s="12">
        <f t="shared" si="1"/>
        <v>0</v>
      </c>
      <c r="C31" s="12">
        <f t="shared" si="1"/>
        <v>0</v>
      </c>
      <c r="D31" s="12">
        <f t="shared" si="1"/>
        <v>0</v>
      </c>
      <c r="E31" s="19"/>
      <c r="F31" s="12">
        <f t="shared" si="2"/>
        <v>0</v>
      </c>
      <c r="G31" s="12">
        <f t="shared" si="2"/>
        <v>0</v>
      </c>
      <c r="H31" s="12">
        <f t="shared" si="2"/>
        <v>0</v>
      </c>
      <c r="I31" s="19"/>
      <c r="J31" s="12">
        <f t="shared" si="3"/>
        <v>0</v>
      </c>
      <c r="K31" s="12">
        <f t="shared" si="3"/>
        <v>0</v>
      </c>
      <c r="L31" s="12">
        <f t="shared" si="3"/>
        <v>0</v>
      </c>
      <c r="N31" s="12">
        <f t="shared" ref="N31:P31" si="12">N14*$R31</f>
        <v>0</v>
      </c>
      <c r="O31" s="12">
        <f t="shared" si="12"/>
        <v>0</v>
      </c>
      <c r="P31" s="12">
        <f t="shared" si="12"/>
        <v>0</v>
      </c>
      <c r="R31" s="1"/>
    </row>
    <row r="32" spans="1:20" x14ac:dyDescent="0.25">
      <c r="A32" s="6" t="s">
        <v>60</v>
      </c>
      <c r="B32" s="13">
        <f t="shared" si="1"/>
        <v>0</v>
      </c>
      <c r="C32" s="13">
        <f t="shared" si="1"/>
        <v>0</v>
      </c>
      <c r="D32" s="13">
        <f t="shared" si="1"/>
        <v>0</v>
      </c>
      <c r="E32" s="20"/>
      <c r="F32" s="13">
        <f t="shared" si="2"/>
        <v>0</v>
      </c>
      <c r="G32" s="13">
        <f t="shared" si="2"/>
        <v>0</v>
      </c>
      <c r="H32" s="13">
        <f t="shared" si="2"/>
        <v>0</v>
      </c>
      <c r="I32" s="20"/>
      <c r="J32" s="13">
        <f t="shared" si="3"/>
        <v>0</v>
      </c>
      <c r="K32" s="13">
        <f t="shared" si="3"/>
        <v>0</v>
      </c>
      <c r="L32" s="13">
        <f t="shared" si="3"/>
        <v>0</v>
      </c>
      <c r="N32" s="13">
        <f t="shared" ref="N32:P32" si="13">N15*$R32</f>
        <v>0</v>
      </c>
      <c r="O32" s="13">
        <f t="shared" si="13"/>
        <v>0</v>
      </c>
      <c r="P32" s="13">
        <f t="shared" si="13"/>
        <v>0</v>
      </c>
      <c r="R32" s="1"/>
    </row>
    <row r="33" spans="1:18" x14ac:dyDescent="0.25">
      <c r="A33" s="14" t="s">
        <v>61</v>
      </c>
      <c r="B33" s="12">
        <f t="shared" si="1"/>
        <v>0</v>
      </c>
      <c r="C33" s="12">
        <f t="shared" si="1"/>
        <v>0</v>
      </c>
      <c r="D33" s="12">
        <f t="shared" si="1"/>
        <v>0</v>
      </c>
      <c r="E33" s="19"/>
      <c r="F33" s="12">
        <f t="shared" si="2"/>
        <v>0</v>
      </c>
      <c r="G33" s="12">
        <f t="shared" si="2"/>
        <v>0</v>
      </c>
      <c r="H33" s="12">
        <f t="shared" si="2"/>
        <v>0</v>
      </c>
      <c r="I33" s="19"/>
      <c r="J33" s="12">
        <f t="shared" si="3"/>
        <v>0</v>
      </c>
      <c r="K33" s="12">
        <f t="shared" si="3"/>
        <v>0</v>
      </c>
      <c r="L33" s="12">
        <f t="shared" si="3"/>
        <v>0</v>
      </c>
      <c r="N33" s="12">
        <f t="shared" ref="N33:P33" si="14">N16*$R33</f>
        <v>0</v>
      </c>
      <c r="O33" s="12">
        <f t="shared" si="14"/>
        <v>0</v>
      </c>
      <c r="P33" s="12">
        <f t="shared" si="14"/>
        <v>0</v>
      </c>
      <c r="R33" s="1"/>
    </row>
    <row r="35" spans="1:18" x14ac:dyDescent="0.25">
      <c r="D35" s="15"/>
    </row>
  </sheetData>
  <sheetProtection password="EB9A" sheet="1" objects="1" scenarios="1" selectLockedCells="1"/>
  <mergeCells count="12">
    <mergeCell ref="B19:D19"/>
    <mergeCell ref="F19:H19"/>
    <mergeCell ref="J19:L19"/>
    <mergeCell ref="R19:R20"/>
    <mergeCell ref="R1:T1"/>
    <mergeCell ref="B2:D2"/>
    <mergeCell ref="F2:H2"/>
    <mergeCell ref="J2:L2"/>
    <mergeCell ref="R2:T2"/>
    <mergeCell ref="N2:P2"/>
    <mergeCell ref="N19:P19"/>
    <mergeCell ref="B1:P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34"/>
  <sheetViews>
    <sheetView workbookViewId="0">
      <pane ySplit="2" topLeftCell="A8" activePane="bottomLeft" state="frozen"/>
      <selection pane="bottomLeft" activeCell="R23" sqref="R23"/>
    </sheetView>
  </sheetViews>
  <sheetFormatPr defaultColWidth="9.140625" defaultRowHeight="15" x14ac:dyDescent="0.25"/>
  <cols>
    <col min="1" max="1" width="24"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62</v>
      </c>
      <c r="B1" s="46" t="s">
        <v>29</v>
      </c>
      <c r="C1" s="46"/>
      <c r="D1" s="46"/>
      <c r="E1" s="46"/>
      <c r="F1" s="46"/>
      <c r="G1" s="46"/>
      <c r="H1" s="46"/>
      <c r="I1" s="46"/>
      <c r="J1" s="46"/>
      <c r="K1" s="46"/>
      <c r="L1" s="46"/>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5">
        <v>2.0199999999999999E-2</v>
      </c>
      <c r="C4" s="5">
        <v>1.5699999999999999E-2</v>
      </c>
      <c r="D4" s="5">
        <v>2.46E-2</v>
      </c>
      <c r="E4" s="5"/>
      <c r="F4" s="5">
        <v>7.1000000000000004E-3</v>
      </c>
      <c r="G4" s="5">
        <v>4.3E-3</v>
      </c>
      <c r="H4" s="5">
        <v>9.9000000000000008E-3</v>
      </c>
      <c r="J4" s="16">
        <v>9.6300000000000011E-2</v>
      </c>
      <c r="K4" s="5">
        <v>8.8500000000000009E-2</v>
      </c>
      <c r="L4" s="5">
        <v>0.10400000000000001</v>
      </c>
      <c r="N4" s="5">
        <v>0.1565472</v>
      </c>
      <c r="O4" s="5">
        <v>0.14434230000000001</v>
      </c>
      <c r="P4" s="5">
        <v>0.16875200000000001</v>
      </c>
    </row>
    <row r="5" spans="1:20" x14ac:dyDescent="0.25">
      <c r="B5" s="5"/>
      <c r="C5" s="5"/>
      <c r="D5" s="5"/>
      <c r="E5" s="5"/>
      <c r="F5" s="5"/>
      <c r="G5" s="5"/>
      <c r="H5" s="5"/>
      <c r="J5" s="5"/>
      <c r="K5" s="5"/>
      <c r="L5" s="5"/>
      <c r="N5" s="5"/>
      <c r="O5" s="5"/>
      <c r="P5" s="5"/>
    </row>
    <row r="6" spans="1:20" x14ac:dyDescent="0.25">
      <c r="A6" s="6" t="s">
        <v>63</v>
      </c>
      <c r="B6" s="5">
        <v>2.6600000000000002E-2</v>
      </c>
      <c r="C6" s="5">
        <v>1.6257299999999999E-2</v>
      </c>
      <c r="D6" s="5">
        <v>3.6950700000000003E-2</v>
      </c>
      <c r="E6" s="5"/>
      <c r="F6" s="5">
        <v>4.3179299999999997E-2</v>
      </c>
      <c r="G6" s="8">
        <v>0</v>
      </c>
      <c r="H6" s="5">
        <v>0.10047159999999999</v>
      </c>
      <c r="J6" s="5">
        <v>9.4883899999999993E-2</v>
      </c>
      <c r="K6" s="5">
        <v>8.1517800000000001E-2</v>
      </c>
      <c r="L6" s="5">
        <v>0.1082499</v>
      </c>
      <c r="N6" s="5">
        <v>0.15018429999999999</v>
      </c>
      <c r="O6" s="5">
        <v>0.13017280000000001</v>
      </c>
      <c r="P6" s="5">
        <v>0.17019590000000001</v>
      </c>
    </row>
    <row r="7" spans="1:20" x14ac:dyDescent="0.25">
      <c r="A7" s="6" t="s">
        <v>64</v>
      </c>
      <c r="B7" s="5">
        <v>1.9800000000000002E-2</v>
      </c>
      <c r="C7" s="5">
        <v>8.7746000000000005E-3</v>
      </c>
      <c r="D7" s="5">
        <v>3.0737799999999999E-2</v>
      </c>
      <c r="E7" s="5"/>
      <c r="F7" s="5">
        <v>6.2478999999999998E-3</v>
      </c>
      <c r="G7" s="8">
        <v>0</v>
      </c>
      <c r="H7" s="5">
        <v>1.4252799999999999E-2</v>
      </c>
      <c r="J7" s="5">
        <v>0.1002567</v>
      </c>
      <c r="K7" s="5">
        <v>8.0066999999999999E-2</v>
      </c>
      <c r="L7" s="5">
        <v>0.1204464</v>
      </c>
      <c r="N7" s="5">
        <v>0.16273370000000001</v>
      </c>
      <c r="O7" s="5">
        <v>0.13094220000000001</v>
      </c>
      <c r="P7" s="5">
        <v>0.19452510000000001</v>
      </c>
    </row>
    <row r="8" spans="1:20" x14ac:dyDescent="0.25">
      <c r="A8" s="6" t="s">
        <v>65</v>
      </c>
      <c r="B8" s="5">
        <v>2.7200000000000002E-2</v>
      </c>
      <c r="C8" s="5">
        <v>1.4508999999999999E-2</v>
      </c>
      <c r="D8" s="5">
        <v>3.98757E-2</v>
      </c>
      <c r="E8" s="5"/>
      <c r="F8" s="5">
        <v>5.2329000000000001E-2</v>
      </c>
      <c r="G8" s="5">
        <v>2.25588E-2</v>
      </c>
      <c r="H8" s="5">
        <v>8.2099099999999994E-2</v>
      </c>
      <c r="J8" s="5">
        <v>7.9313599999999998E-2</v>
      </c>
      <c r="K8" s="5">
        <v>6.5634700000000004E-2</v>
      </c>
      <c r="L8" s="5">
        <v>9.2992400000000003E-2</v>
      </c>
      <c r="N8" s="5">
        <v>0.1390836</v>
      </c>
      <c r="O8" s="5">
        <v>0.1166688</v>
      </c>
      <c r="P8" s="5">
        <v>0.16149849999999999</v>
      </c>
    </row>
    <row r="9" spans="1:20" x14ac:dyDescent="0.25">
      <c r="A9" s="6" t="s">
        <v>66</v>
      </c>
      <c r="B9" s="5">
        <v>1.3100000000000001E-2</v>
      </c>
      <c r="C9" s="5">
        <v>7.3546000000000002E-3</v>
      </c>
      <c r="D9" s="5">
        <v>1.8896799999999998E-2</v>
      </c>
      <c r="E9" s="5"/>
      <c r="F9" s="5">
        <v>1.0626200000000001E-2</v>
      </c>
      <c r="G9" s="5">
        <v>-8.1600000000000005E-5</v>
      </c>
      <c r="H9" s="5">
        <v>2.1333999999999999E-2</v>
      </c>
      <c r="J9" s="5">
        <v>0.1000122</v>
      </c>
      <c r="K9" s="5">
        <v>8.4561899999999995E-2</v>
      </c>
      <c r="L9" s="5">
        <v>0.1154625</v>
      </c>
      <c r="N9" s="5">
        <v>0.16379369999999999</v>
      </c>
      <c r="O9" s="5">
        <v>0.13898969999999999</v>
      </c>
      <c r="P9" s="5">
        <v>0.18859770000000001</v>
      </c>
    </row>
    <row r="10" spans="1:20" x14ac:dyDescent="0.25">
      <c r="A10" s="6" t="s">
        <v>67</v>
      </c>
      <c r="B10" s="5">
        <v>1.26E-2</v>
      </c>
      <c r="C10" s="5">
        <v>1.1244E-3</v>
      </c>
      <c r="D10" s="5">
        <v>2.4076799999999999E-2</v>
      </c>
      <c r="E10" s="5"/>
      <c r="F10" s="5">
        <v>2.57859E-2</v>
      </c>
      <c r="G10" s="5">
        <v>8.4426999999999992E-3</v>
      </c>
      <c r="H10" s="5">
        <v>4.3129000000000001E-2</v>
      </c>
      <c r="J10" s="5">
        <v>9.02998E-2</v>
      </c>
      <c r="K10" s="5">
        <v>6.9323499999999996E-2</v>
      </c>
      <c r="L10" s="5">
        <v>0.1112761</v>
      </c>
      <c r="N10" s="5">
        <v>0.16713900000000001</v>
      </c>
      <c r="O10" s="5">
        <v>0.13150539999999999</v>
      </c>
      <c r="P10" s="5">
        <v>0.2027727</v>
      </c>
    </row>
    <row r="11" spans="1:20" x14ac:dyDescent="0.25">
      <c r="A11" s="6" t="s">
        <v>68</v>
      </c>
      <c r="B11" s="5">
        <v>9.4999999999999998E-3</v>
      </c>
      <c r="C11" s="5">
        <v>4.5520000000000001E-4</v>
      </c>
      <c r="D11" s="5">
        <v>1.8533000000000001E-2</v>
      </c>
      <c r="E11" s="5"/>
      <c r="F11" s="5">
        <v>1.98446E-2</v>
      </c>
      <c r="G11" s="5">
        <v>1.3037999999999999E-3</v>
      </c>
      <c r="H11" s="5">
        <v>3.8385500000000003E-2</v>
      </c>
      <c r="J11" s="5">
        <v>7.48978E-2</v>
      </c>
      <c r="K11" s="5">
        <v>6.1837999999999997E-2</v>
      </c>
      <c r="L11" s="5">
        <v>8.79577E-2</v>
      </c>
      <c r="N11" s="5">
        <v>0.14519960000000001</v>
      </c>
      <c r="O11" s="5">
        <v>0.1180432</v>
      </c>
      <c r="P11" s="5">
        <v>0.17235600000000001</v>
      </c>
    </row>
    <row r="12" spans="1:20" x14ac:dyDescent="0.25">
      <c r="A12" s="6" t="s">
        <v>69</v>
      </c>
      <c r="B12" s="5">
        <v>1.3900000000000001E-2</v>
      </c>
      <c r="C12" s="5">
        <v>5.5367999999999997E-3</v>
      </c>
      <c r="D12" s="5">
        <v>2.2258900000000002E-2</v>
      </c>
      <c r="E12" s="5"/>
      <c r="F12" s="5">
        <v>2.5679199999999999E-2</v>
      </c>
      <c r="G12" s="8">
        <v>0</v>
      </c>
      <c r="H12" s="5">
        <v>5.3729899999999997E-2</v>
      </c>
      <c r="J12" s="5">
        <v>0.1042197</v>
      </c>
      <c r="K12" s="5">
        <v>8.93486E-2</v>
      </c>
      <c r="L12" s="5">
        <v>0.1190908</v>
      </c>
      <c r="N12" s="5">
        <v>0.15506339999999999</v>
      </c>
      <c r="O12" s="5">
        <v>0.13438230000000001</v>
      </c>
      <c r="P12" s="5">
        <v>0.1757445</v>
      </c>
    </row>
    <row r="13" spans="1:20" x14ac:dyDescent="0.25">
      <c r="A13" s="6" t="s">
        <v>70</v>
      </c>
      <c r="B13" s="5">
        <v>0.1159</v>
      </c>
      <c r="C13" s="5">
        <v>1.8668999999999999E-3</v>
      </c>
      <c r="D13" s="5">
        <v>0.2299764</v>
      </c>
      <c r="E13" s="5"/>
      <c r="F13" s="5">
        <v>8.6706599999999995E-2</v>
      </c>
      <c r="G13" s="5">
        <v>3.4372399999999997E-2</v>
      </c>
      <c r="H13" s="5">
        <v>0.1390409</v>
      </c>
      <c r="J13" s="5">
        <v>0.16617709999999999</v>
      </c>
      <c r="K13" s="5">
        <v>0.14031089999999999</v>
      </c>
      <c r="L13" s="5">
        <v>0.1920434</v>
      </c>
      <c r="N13" s="5">
        <v>0.29563630000000002</v>
      </c>
      <c r="O13" s="5">
        <v>0.23194770000000001</v>
      </c>
      <c r="P13" s="5">
        <v>0.3593249</v>
      </c>
    </row>
    <row r="14" spans="1:20" x14ac:dyDescent="0.25">
      <c r="A14" s="6" t="s">
        <v>71</v>
      </c>
      <c r="B14" s="5">
        <v>2.4900000000000002E-2</v>
      </c>
      <c r="C14" s="5">
        <v>1.3107799999999999E-2</v>
      </c>
      <c r="D14" s="5">
        <v>3.67023E-2</v>
      </c>
      <c r="E14" s="5"/>
      <c r="F14" s="5">
        <v>1.3611399999999999E-2</v>
      </c>
      <c r="G14" s="8">
        <v>0</v>
      </c>
      <c r="H14" s="5">
        <v>3.0818499999999999E-2</v>
      </c>
      <c r="J14" s="5">
        <v>9.0390700000000004E-2</v>
      </c>
      <c r="K14" s="5">
        <v>7.0895799999999995E-2</v>
      </c>
      <c r="L14" s="5">
        <v>0.1098857</v>
      </c>
      <c r="N14" s="5">
        <v>0.15422179999999999</v>
      </c>
      <c r="O14" s="5">
        <v>0.12413159999999999</v>
      </c>
      <c r="P14" s="5">
        <v>0.1843119</v>
      </c>
    </row>
    <row r="15" spans="1:20" x14ac:dyDescent="0.25">
      <c r="A15" s="6" t="s">
        <v>72</v>
      </c>
      <c r="B15" s="5">
        <v>0.1046</v>
      </c>
      <c r="C15" s="5">
        <v>7.8412800000000005E-2</v>
      </c>
      <c r="D15" s="5">
        <v>0.1307517</v>
      </c>
      <c r="E15" s="5"/>
      <c r="F15" s="5">
        <v>2.4932099999999999E-2</v>
      </c>
      <c r="G15" s="5">
        <v>1.5782999999999999E-3</v>
      </c>
      <c r="H15" s="5">
        <v>4.8286000000000003E-2</v>
      </c>
      <c r="J15" s="5">
        <v>0.13972999999999999</v>
      </c>
      <c r="K15" s="5">
        <v>0.1182783</v>
      </c>
      <c r="L15" s="5">
        <v>0.16118170000000001</v>
      </c>
      <c r="N15" s="5">
        <v>0.2123321</v>
      </c>
      <c r="O15" s="5">
        <v>0.18319550000000001</v>
      </c>
      <c r="P15" s="5">
        <v>0.24146870000000001</v>
      </c>
    </row>
    <row r="16" spans="1:20" x14ac:dyDescent="0.25">
      <c r="A16" s="6" t="s">
        <v>73</v>
      </c>
      <c r="B16" s="5">
        <v>3.3399999999999999E-2</v>
      </c>
      <c r="C16" s="5">
        <v>1.81903E-2</v>
      </c>
      <c r="D16" s="5">
        <v>4.8625599999999998E-2</v>
      </c>
      <c r="E16" s="5"/>
      <c r="F16" s="5">
        <v>3.0918999999999999E-2</v>
      </c>
      <c r="G16" s="5">
        <v>9.9219000000000009E-3</v>
      </c>
      <c r="H16" s="5">
        <v>5.1916200000000003E-2</v>
      </c>
      <c r="J16" s="5">
        <v>0.1121446</v>
      </c>
      <c r="K16" s="5">
        <v>9.2570200000000005E-2</v>
      </c>
      <c r="L16" s="5">
        <v>0.1317189</v>
      </c>
      <c r="N16" s="5">
        <v>0.1850919</v>
      </c>
      <c r="O16" s="5">
        <v>0.1554044</v>
      </c>
      <c r="P16" s="5">
        <v>0.21477940000000001</v>
      </c>
    </row>
    <row r="17" spans="1:20" x14ac:dyDescent="0.25">
      <c r="A17" s="6"/>
      <c r="B17" s="18"/>
      <c r="C17" s="18"/>
      <c r="D17" s="18"/>
    </row>
    <row r="19" spans="1:20" ht="33.75" customHeight="1" x14ac:dyDescent="0.25">
      <c r="B19" s="40" t="s">
        <v>16</v>
      </c>
      <c r="C19" s="40"/>
      <c r="D19" s="40"/>
      <c r="E19" s="22"/>
      <c r="F19" s="40" t="s">
        <v>199</v>
      </c>
      <c r="G19" s="40"/>
      <c r="H19" s="40"/>
      <c r="I19" s="22"/>
      <c r="J19" s="40" t="s">
        <v>17</v>
      </c>
      <c r="K19" s="40"/>
      <c r="L19" s="40"/>
      <c r="N19" s="40" t="s">
        <v>198</v>
      </c>
      <c r="O19" s="40"/>
      <c r="P19" s="40"/>
      <c r="R19" s="40" t="s">
        <v>18</v>
      </c>
      <c r="S19" s="9"/>
      <c r="T19" s="9"/>
    </row>
    <row r="20" spans="1:20" ht="33.75" customHeight="1" x14ac:dyDescent="0.25">
      <c r="B20" s="4" t="s">
        <v>19</v>
      </c>
      <c r="C20" s="4" t="s">
        <v>14</v>
      </c>
      <c r="D20" s="4" t="s">
        <v>15</v>
      </c>
      <c r="E20" s="4"/>
      <c r="F20" s="4" t="s">
        <v>19</v>
      </c>
      <c r="G20" s="4" t="s">
        <v>14</v>
      </c>
      <c r="H20" s="4" t="s">
        <v>15</v>
      </c>
      <c r="I20" s="4"/>
      <c r="J20" s="4" t="s">
        <v>19</v>
      </c>
      <c r="K20" s="4" t="s">
        <v>14</v>
      </c>
      <c r="L20" s="4" t="s">
        <v>15</v>
      </c>
      <c r="N20" s="4" t="s">
        <v>19</v>
      </c>
      <c r="O20" s="4" t="s">
        <v>14</v>
      </c>
      <c r="P20" s="4" t="s">
        <v>15</v>
      </c>
      <c r="R20" s="40"/>
      <c r="S20" s="10"/>
      <c r="T20" s="10"/>
    </row>
    <row r="21" spans="1:20" x14ac:dyDescent="0.25">
      <c r="A21" s="11" t="s">
        <v>11</v>
      </c>
      <c r="B21" s="12">
        <f>B4*$R21</f>
        <v>0</v>
      </c>
      <c r="C21" s="12">
        <f>C4*$R21</f>
        <v>0</v>
      </c>
      <c r="D21" s="12">
        <f>D4*$R21</f>
        <v>0</v>
      </c>
      <c r="E21" s="19"/>
      <c r="F21" s="12">
        <f>F4*$R21</f>
        <v>0</v>
      </c>
      <c r="G21" s="12">
        <f>G4*$R21</f>
        <v>0</v>
      </c>
      <c r="H21" s="12">
        <f>H4*$R21</f>
        <v>0</v>
      </c>
      <c r="I21" s="19"/>
      <c r="J21" s="12">
        <f>J4*$R21</f>
        <v>0</v>
      </c>
      <c r="K21" s="12">
        <f>K4*$R21</f>
        <v>0</v>
      </c>
      <c r="L21" s="12">
        <f>L4*$R21</f>
        <v>0</v>
      </c>
      <c r="N21" s="12">
        <f>N4*$R21</f>
        <v>0</v>
      </c>
      <c r="O21" s="12">
        <f>O4*$R21</f>
        <v>0</v>
      </c>
      <c r="P21" s="12">
        <f>P4*$R21</f>
        <v>0</v>
      </c>
      <c r="R21" s="1"/>
    </row>
    <row r="22" spans="1:20" x14ac:dyDescent="0.25">
      <c r="B22" s="20"/>
      <c r="C22" s="20"/>
      <c r="D22" s="20"/>
      <c r="E22" s="20"/>
      <c r="F22" s="20"/>
      <c r="G22" s="20"/>
      <c r="H22" s="20"/>
      <c r="I22" s="20"/>
      <c r="J22" s="20"/>
      <c r="K22" s="20"/>
      <c r="L22" s="20"/>
      <c r="N22" s="20"/>
      <c r="O22" s="20"/>
      <c r="P22" s="20"/>
    </row>
    <row r="23" spans="1:20" x14ac:dyDescent="0.25">
      <c r="A23" s="14" t="s">
        <v>63</v>
      </c>
      <c r="B23" s="12">
        <f t="shared" ref="B23:D33" si="0">B6*$R23</f>
        <v>0</v>
      </c>
      <c r="C23" s="12">
        <f t="shared" si="0"/>
        <v>0</v>
      </c>
      <c r="D23" s="12">
        <f t="shared" si="0"/>
        <v>0</v>
      </c>
      <c r="E23" s="19"/>
      <c r="F23" s="12">
        <f t="shared" ref="F23:H33" si="1">F6*$R23</f>
        <v>0</v>
      </c>
      <c r="G23" s="12">
        <f t="shared" si="1"/>
        <v>0</v>
      </c>
      <c r="H23" s="12">
        <f t="shared" si="1"/>
        <v>0</v>
      </c>
      <c r="I23" s="19"/>
      <c r="J23" s="12">
        <f t="shared" ref="J23:L33" si="2">J6*$R23</f>
        <v>0</v>
      </c>
      <c r="K23" s="12">
        <f t="shared" si="2"/>
        <v>0</v>
      </c>
      <c r="L23" s="12">
        <f t="shared" si="2"/>
        <v>0</v>
      </c>
      <c r="N23" s="12">
        <f t="shared" ref="N23:P23" si="3">N6*$R23</f>
        <v>0</v>
      </c>
      <c r="O23" s="12">
        <f t="shared" si="3"/>
        <v>0</v>
      </c>
      <c r="P23" s="12">
        <f t="shared" si="3"/>
        <v>0</v>
      </c>
      <c r="R23" s="1"/>
    </row>
    <row r="24" spans="1:20" x14ac:dyDescent="0.25">
      <c r="A24" s="6" t="s">
        <v>64</v>
      </c>
      <c r="B24" s="13">
        <f t="shared" si="0"/>
        <v>0</v>
      </c>
      <c r="C24" s="13">
        <f t="shared" si="0"/>
        <v>0</v>
      </c>
      <c r="D24" s="13">
        <f t="shared" si="0"/>
        <v>0</v>
      </c>
      <c r="E24" s="20"/>
      <c r="F24" s="13">
        <f t="shared" si="1"/>
        <v>0</v>
      </c>
      <c r="G24" s="13">
        <f t="shared" si="1"/>
        <v>0</v>
      </c>
      <c r="H24" s="13">
        <f t="shared" si="1"/>
        <v>0</v>
      </c>
      <c r="I24" s="20"/>
      <c r="J24" s="13">
        <f t="shared" si="2"/>
        <v>0</v>
      </c>
      <c r="K24" s="13">
        <f t="shared" si="2"/>
        <v>0</v>
      </c>
      <c r="L24" s="13">
        <f t="shared" si="2"/>
        <v>0</v>
      </c>
      <c r="N24" s="13">
        <f t="shared" ref="N24:P24" si="4">N7*$R24</f>
        <v>0</v>
      </c>
      <c r="O24" s="13">
        <f t="shared" si="4"/>
        <v>0</v>
      </c>
      <c r="P24" s="13">
        <f t="shared" si="4"/>
        <v>0</v>
      </c>
      <c r="R24" s="1"/>
    </row>
    <row r="25" spans="1:20" x14ac:dyDescent="0.25">
      <c r="A25" s="14" t="s">
        <v>65</v>
      </c>
      <c r="B25" s="12">
        <f t="shared" si="0"/>
        <v>0</v>
      </c>
      <c r="C25" s="12">
        <f t="shared" si="0"/>
        <v>0</v>
      </c>
      <c r="D25" s="12">
        <f t="shared" si="0"/>
        <v>0</v>
      </c>
      <c r="E25" s="19"/>
      <c r="F25" s="12">
        <f t="shared" si="1"/>
        <v>0</v>
      </c>
      <c r="G25" s="12">
        <f t="shared" si="1"/>
        <v>0</v>
      </c>
      <c r="H25" s="12">
        <f t="shared" si="1"/>
        <v>0</v>
      </c>
      <c r="I25" s="19"/>
      <c r="J25" s="12">
        <f t="shared" si="2"/>
        <v>0</v>
      </c>
      <c r="K25" s="12">
        <f t="shared" si="2"/>
        <v>0</v>
      </c>
      <c r="L25" s="12">
        <f t="shared" si="2"/>
        <v>0</v>
      </c>
      <c r="N25" s="12">
        <f t="shared" ref="N25:P25" si="5">N8*$R25</f>
        <v>0</v>
      </c>
      <c r="O25" s="12">
        <f t="shared" si="5"/>
        <v>0</v>
      </c>
      <c r="P25" s="12">
        <f t="shared" si="5"/>
        <v>0</v>
      </c>
      <c r="R25" s="1"/>
    </row>
    <row r="26" spans="1:20" x14ac:dyDescent="0.25">
      <c r="A26" s="6" t="s">
        <v>66</v>
      </c>
      <c r="B26" s="13">
        <f t="shared" si="0"/>
        <v>0</v>
      </c>
      <c r="C26" s="13">
        <f t="shared" si="0"/>
        <v>0</v>
      </c>
      <c r="D26" s="13">
        <f t="shared" si="0"/>
        <v>0</v>
      </c>
      <c r="E26" s="20"/>
      <c r="F26" s="13">
        <f t="shared" si="1"/>
        <v>0</v>
      </c>
      <c r="G26" s="13">
        <f t="shared" si="1"/>
        <v>0</v>
      </c>
      <c r="H26" s="13">
        <f t="shared" si="1"/>
        <v>0</v>
      </c>
      <c r="I26" s="20"/>
      <c r="J26" s="13">
        <f t="shared" si="2"/>
        <v>0</v>
      </c>
      <c r="K26" s="13">
        <f t="shared" si="2"/>
        <v>0</v>
      </c>
      <c r="L26" s="13">
        <f t="shared" si="2"/>
        <v>0</v>
      </c>
      <c r="N26" s="13">
        <f t="shared" ref="N26:P26" si="6">N9*$R26</f>
        <v>0</v>
      </c>
      <c r="O26" s="13">
        <f t="shared" si="6"/>
        <v>0</v>
      </c>
      <c r="P26" s="13">
        <f t="shared" si="6"/>
        <v>0</v>
      </c>
      <c r="R26" s="1"/>
    </row>
    <row r="27" spans="1:20" x14ac:dyDescent="0.25">
      <c r="A27" s="14" t="s">
        <v>67</v>
      </c>
      <c r="B27" s="12">
        <f t="shared" si="0"/>
        <v>0</v>
      </c>
      <c r="C27" s="12">
        <f t="shared" si="0"/>
        <v>0</v>
      </c>
      <c r="D27" s="12">
        <f t="shared" si="0"/>
        <v>0</v>
      </c>
      <c r="E27" s="19"/>
      <c r="F27" s="12">
        <f t="shared" si="1"/>
        <v>0</v>
      </c>
      <c r="G27" s="12">
        <f t="shared" si="1"/>
        <v>0</v>
      </c>
      <c r="H27" s="12">
        <f t="shared" si="1"/>
        <v>0</v>
      </c>
      <c r="I27" s="19"/>
      <c r="J27" s="12">
        <f t="shared" si="2"/>
        <v>0</v>
      </c>
      <c r="K27" s="12">
        <f t="shared" si="2"/>
        <v>0</v>
      </c>
      <c r="L27" s="12">
        <f t="shared" si="2"/>
        <v>0</v>
      </c>
      <c r="N27" s="12">
        <f t="shared" ref="N27:P27" si="7">N10*$R27</f>
        <v>0</v>
      </c>
      <c r="O27" s="12">
        <f t="shared" si="7"/>
        <v>0</v>
      </c>
      <c r="P27" s="12">
        <f t="shared" si="7"/>
        <v>0</v>
      </c>
      <c r="R27" s="1"/>
    </row>
    <row r="28" spans="1:20" x14ac:dyDescent="0.25">
      <c r="A28" s="6" t="s">
        <v>68</v>
      </c>
      <c r="B28" s="13">
        <f t="shared" si="0"/>
        <v>0</v>
      </c>
      <c r="C28" s="13">
        <f t="shared" si="0"/>
        <v>0</v>
      </c>
      <c r="D28" s="13">
        <f t="shared" si="0"/>
        <v>0</v>
      </c>
      <c r="E28" s="20"/>
      <c r="F28" s="13">
        <f t="shared" si="1"/>
        <v>0</v>
      </c>
      <c r="G28" s="13">
        <f t="shared" si="1"/>
        <v>0</v>
      </c>
      <c r="H28" s="13">
        <f t="shared" si="1"/>
        <v>0</v>
      </c>
      <c r="I28" s="20"/>
      <c r="J28" s="13">
        <f t="shared" si="2"/>
        <v>0</v>
      </c>
      <c r="K28" s="13">
        <f t="shared" si="2"/>
        <v>0</v>
      </c>
      <c r="L28" s="13">
        <f t="shared" si="2"/>
        <v>0</v>
      </c>
      <c r="N28" s="13">
        <f t="shared" ref="N28:P28" si="8">N11*$R28</f>
        <v>0</v>
      </c>
      <c r="O28" s="13">
        <f t="shared" si="8"/>
        <v>0</v>
      </c>
      <c r="P28" s="13">
        <f t="shared" si="8"/>
        <v>0</v>
      </c>
      <c r="R28" s="1"/>
    </row>
    <row r="29" spans="1:20" x14ac:dyDescent="0.25">
      <c r="A29" s="14" t="s">
        <v>69</v>
      </c>
      <c r="B29" s="12">
        <f t="shared" si="0"/>
        <v>0</v>
      </c>
      <c r="C29" s="12">
        <f t="shared" si="0"/>
        <v>0</v>
      </c>
      <c r="D29" s="12">
        <f t="shared" si="0"/>
        <v>0</v>
      </c>
      <c r="E29" s="19"/>
      <c r="F29" s="12">
        <f t="shared" si="1"/>
        <v>0</v>
      </c>
      <c r="G29" s="12">
        <f t="shared" si="1"/>
        <v>0</v>
      </c>
      <c r="H29" s="12">
        <f t="shared" si="1"/>
        <v>0</v>
      </c>
      <c r="I29" s="19"/>
      <c r="J29" s="12">
        <f t="shared" si="2"/>
        <v>0</v>
      </c>
      <c r="K29" s="12">
        <f t="shared" si="2"/>
        <v>0</v>
      </c>
      <c r="L29" s="12">
        <f t="shared" si="2"/>
        <v>0</v>
      </c>
      <c r="N29" s="12">
        <f t="shared" ref="N29:P29" si="9">N12*$R29</f>
        <v>0</v>
      </c>
      <c r="O29" s="12">
        <f t="shared" si="9"/>
        <v>0</v>
      </c>
      <c r="P29" s="12">
        <f t="shared" si="9"/>
        <v>0</v>
      </c>
      <c r="R29" s="1"/>
    </row>
    <row r="30" spans="1:20" x14ac:dyDescent="0.25">
      <c r="A30" s="6" t="s">
        <v>70</v>
      </c>
      <c r="B30" s="13">
        <f t="shared" si="0"/>
        <v>0</v>
      </c>
      <c r="C30" s="13">
        <f t="shared" si="0"/>
        <v>0</v>
      </c>
      <c r="D30" s="13">
        <f t="shared" si="0"/>
        <v>0</v>
      </c>
      <c r="E30" s="20"/>
      <c r="F30" s="13">
        <f t="shared" si="1"/>
        <v>0</v>
      </c>
      <c r="G30" s="13">
        <f t="shared" si="1"/>
        <v>0</v>
      </c>
      <c r="H30" s="13">
        <f t="shared" si="1"/>
        <v>0</v>
      </c>
      <c r="I30" s="20"/>
      <c r="J30" s="13">
        <f t="shared" si="2"/>
        <v>0</v>
      </c>
      <c r="K30" s="13">
        <f t="shared" si="2"/>
        <v>0</v>
      </c>
      <c r="L30" s="13">
        <f t="shared" si="2"/>
        <v>0</v>
      </c>
      <c r="N30" s="13">
        <f t="shared" ref="N30:P30" si="10">N13*$R30</f>
        <v>0</v>
      </c>
      <c r="O30" s="13">
        <f t="shared" si="10"/>
        <v>0</v>
      </c>
      <c r="P30" s="13">
        <f t="shared" si="10"/>
        <v>0</v>
      </c>
      <c r="R30" s="1"/>
    </row>
    <row r="31" spans="1:20" x14ac:dyDescent="0.25">
      <c r="A31" s="14" t="s">
        <v>71</v>
      </c>
      <c r="B31" s="12">
        <f t="shared" si="0"/>
        <v>0</v>
      </c>
      <c r="C31" s="12">
        <f t="shared" si="0"/>
        <v>0</v>
      </c>
      <c r="D31" s="12">
        <f t="shared" si="0"/>
        <v>0</v>
      </c>
      <c r="E31" s="19"/>
      <c r="F31" s="12">
        <f t="shared" si="1"/>
        <v>0</v>
      </c>
      <c r="G31" s="12">
        <f t="shared" si="1"/>
        <v>0</v>
      </c>
      <c r="H31" s="12">
        <f t="shared" si="1"/>
        <v>0</v>
      </c>
      <c r="I31" s="19"/>
      <c r="J31" s="12">
        <f t="shared" si="2"/>
        <v>0</v>
      </c>
      <c r="K31" s="12">
        <f t="shared" si="2"/>
        <v>0</v>
      </c>
      <c r="L31" s="12">
        <f t="shared" si="2"/>
        <v>0</v>
      </c>
      <c r="N31" s="12">
        <f t="shared" ref="N31:P31" si="11">N14*$R31</f>
        <v>0</v>
      </c>
      <c r="O31" s="12">
        <f t="shared" si="11"/>
        <v>0</v>
      </c>
      <c r="P31" s="12">
        <f t="shared" si="11"/>
        <v>0</v>
      </c>
      <c r="R31" s="1"/>
    </row>
    <row r="32" spans="1:20" x14ac:dyDescent="0.25">
      <c r="A32" s="6" t="s">
        <v>72</v>
      </c>
      <c r="B32" s="13">
        <f t="shared" si="0"/>
        <v>0</v>
      </c>
      <c r="C32" s="13">
        <f t="shared" si="0"/>
        <v>0</v>
      </c>
      <c r="D32" s="13">
        <f t="shared" si="0"/>
        <v>0</v>
      </c>
      <c r="E32" s="20"/>
      <c r="F32" s="13">
        <f t="shared" si="1"/>
        <v>0</v>
      </c>
      <c r="G32" s="13">
        <f t="shared" si="1"/>
        <v>0</v>
      </c>
      <c r="H32" s="13">
        <f t="shared" si="1"/>
        <v>0</v>
      </c>
      <c r="I32" s="20"/>
      <c r="J32" s="13">
        <f t="shared" si="2"/>
        <v>0</v>
      </c>
      <c r="K32" s="13">
        <f t="shared" si="2"/>
        <v>0</v>
      </c>
      <c r="L32" s="13">
        <f t="shared" si="2"/>
        <v>0</v>
      </c>
      <c r="N32" s="13">
        <f t="shared" ref="N32:P32" si="12">N15*$R32</f>
        <v>0</v>
      </c>
      <c r="O32" s="13">
        <f t="shared" si="12"/>
        <v>0</v>
      </c>
      <c r="P32" s="13">
        <f t="shared" si="12"/>
        <v>0</v>
      </c>
      <c r="R32" s="1"/>
    </row>
    <row r="33" spans="1:18" x14ac:dyDescent="0.25">
      <c r="A33" s="14" t="s">
        <v>73</v>
      </c>
      <c r="B33" s="12">
        <f t="shared" si="0"/>
        <v>0</v>
      </c>
      <c r="C33" s="12">
        <f t="shared" si="0"/>
        <v>0</v>
      </c>
      <c r="D33" s="12">
        <f t="shared" si="0"/>
        <v>0</v>
      </c>
      <c r="E33" s="19"/>
      <c r="F33" s="12">
        <f t="shared" si="1"/>
        <v>0</v>
      </c>
      <c r="G33" s="12">
        <f t="shared" si="1"/>
        <v>0</v>
      </c>
      <c r="H33" s="12">
        <f t="shared" si="1"/>
        <v>0</v>
      </c>
      <c r="I33" s="19"/>
      <c r="J33" s="12">
        <f t="shared" si="2"/>
        <v>0</v>
      </c>
      <c r="K33" s="12">
        <f t="shared" si="2"/>
        <v>0</v>
      </c>
      <c r="L33" s="12">
        <f t="shared" si="2"/>
        <v>0</v>
      </c>
      <c r="N33" s="12">
        <f t="shared" ref="N33:P33" si="13">N16*$R33</f>
        <v>0</v>
      </c>
      <c r="O33" s="12">
        <f t="shared" si="13"/>
        <v>0</v>
      </c>
      <c r="P33" s="12">
        <f t="shared" si="13"/>
        <v>0</v>
      </c>
      <c r="R33" s="1"/>
    </row>
    <row r="34" spans="1:18" x14ac:dyDescent="0.25">
      <c r="D34" s="15"/>
    </row>
  </sheetData>
  <sheetProtection password="EB9A" sheet="1" objects="1" scenarios="1" selectLockedCells="1"/>
  <mergeCells count="12">
    <mergeCell ref="B19:D19"/>
    <mergeCell ref="F19:H19"/>
    <mergeCell ref="J19:L19"/>
    <mergeCell ref="R19:R20"/>
    <mergeCell ref="R1:T1"/>
    <mergeCell ref="B2:D2"/>
    <mergeCell ref="F2:H2"/>
    <mergeCell ref="J2:L2"/>
    <mergeCell ref="R2:T2"/>
    <mergeCell ref="N2:P2"/>
    <mergeCell ref="N19:P19"/>
    <mergeCell ref="B1:P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4"/>
  <sheetViews>
    <sheetView workbookViewId="0">
      <pane ySplit="2" topLeftCell="A8" activePane="bottomLeft" state="frozen"/>
      <selection pane="bottomLeft" activeCell="R21" sqref="R21"/>
    </sheetView>
  </sheetViews>
  <sheetFormatPr defaultColWidth="9.140625" defaultRowHeight="15" x14ac:dyDescent="0.25"/>
  <cols>
    <col min="1" max="1" width="31.42578125"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74</v>
      </c>
      <c r="B1" s="46" t="s">
        <v>53</v>
      </c>
      <c r="C1" s="46"/>
      <c r="D1" s="46"/>
      <c r="E1" s="46"/>
      <c r="F1" s="46"/>
      <c r="G1" s="46"/>
      <c r="H1" s="46"/>
      <c r="I1" s="46"/>
      <c r="J1" s="46"/>
      <c r="K1" s="46"/>
      <c r="L1" s="46"/>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5">
        <v>5.2600000000000001E-2</v>
      </c>
      <c r="C4" s="5">
        <v>4.41E-2</v>
      </c>
      <c r="D4" s="5">
        <v>6.0999999999999999E-2</v>
      </c>
      <c r="E4" s="5"/>
      <c r="F4" s="5">
        <v>1.9E-2</v>
      </c>
      <c r="G4" s="5">
        <v>1.3100000000000001E-2</v>
      </c>
      <c r="H4" s="5">
        <v>2.4899999999999999E-2</v>
      </c>
      <c r="J4" s="16">
        <v>0.12480000000000001</v>
      </c>
      <c r="K4" s="5">
        <v>0.1183</v>
      </c>
      <c r="L4" s="5">
        <v>0.1313</v>
      </c>
      <c r="N4" s="5">
        <v>0.248388</v>
      </c>
      <c r="O4" s="5">
        <v>0.23603479999999999</v>
      </c>
      <c r="P4" s="5">
        <v>0.26074120000000001</v>
      </c>
    </row>
    <row r="5" spans="1:20" x14ac:dyDescent="0.25">
      <c r="B5" s="5"/>
      <c r="C5" s="5"/>
      <c r="D5" s="5"/>
      <c r="E5" s="5"/>
      <c r="F5" s="5"/>
      <c r="G5" s="5"/>
      <c r="H5" s="5"/>
      <c r="J5" s="5"/>
      <c r="K5" s="5"/>
      <c r="L5" s="5"/>
      <c r="N5" s="5"/>
      <c r="O5" s="5"/>
      <c r="P5" s="5"/>
    </row>
    <row r="6" spans="1:20" x14ac:dyDescent="0.25">
      <c r="A6" s="6" t="s">
        <v>75</v>
      </c>
      <c r="B6" s="5">
        <v>5.1500000000000004E-2</v>
      </c>
      <c r="C6" s="5">
        <v>3.6026000000000002E-2</v>
      </c>
      <c r="D6" s="5">
        <v>6.6946900000000004E-2</v>
      </c>
      <c r="E6" s="5"/>
      <c r="F6" s="5">
        <v>1.9980500000000002E-2</v>
      </c>
      <c r="G6" s="5">
        <v>9.1324000000000006E-3</v>
      </c>
      <c r="H6" s="5">
        <v>3.0828600000000001E-2</v>
      </c>
      <c r="J6" s="5">
        <v>0.13956550000000001</v>
      </c>
      <c r="K6" s="5">
        <v>0.1262934</v>
      </c>
      <c r="L6" s="5">
        <v>0.15283759999999999</v>
      </c>
      <c r="N6" s="5">
        <v>0.26298909999999998</v>
      </c>
      <c r="O6" s="5">
        <v>0.23952870000000001</v>
      </c>
      <c r="P6" s="5">
        <v>0.28644960000000003</v>
      </c>
    </row>
    <row r="7" spans="1:20" x14ac:dyDescent="0.25">
      <c r="A7" s="6" t="s">
        <v>76</v>
      </c>
      <c r="B7" s="5">
        <v>4.5600000000000002E-2</v>
      </c>
      <c r="C7" s="5">
        <v>1.71807E-2</v>
      </c>
      <c r="D7" s="5">
        <v>7.4054700000000001E-2</v>
      </c>
      <c r="E7" s="5"/>
      <c r="F7" s="5">
        <v>8.5345000000000004E-3</v>
      </c>
      <c r="G7" s="8">
        <v>0</v>
      </c>
      <c r="H7" s="5">
        <v>1.9500699999999999E-2</v>
      </c>
      <c r="J7" s="5">
        <v>0.12358089999999999</v>
      </c>
      <c r="K7" s="5">
        <v>9.8341200000000004E-2</v>
      </c>
      <c r="L7" s="5">
        <v>0.1488206</v>
      </c>
      <c r="N7" s="5">
        <v>0.2365476</v>
      </c>
      <c r="O7" s="5">
        <v>0.19495580000000001</v>
      </c>
      <c r="P7" s="5">
        <v>0.27813939999999998</v>
      </c>
    </row>
    <row r="8" spans="1:20" x14ac:dyDescent="0.25">
      <c r="A8" s="6" t="s">
        <v>36</v>
      </c>
      <c r="B8" s="5">
        <v>5.4800000000000001E-2</v>
      </c>
      <c r="C8" s="5">
        <v>3.3659000000000001E-2</v>
      </c>
      <c r="D8" s="5">
        <v>7.59349E-2</v>
      </c>
      <c r="E8" s="5"/>
      <c r="F8" s="5">
        <v>1.31971E-2</v>
      </c>
      <c r="G8" s="5">
        <v>2.2217000000000001E-3</v>
      </c>
      <c r="H8" s="5">
        <v>2.41724E-2</v>
      </c>
      <c r="J8" s="5">
        <v>0.1248452</v>
      </c>
      <c r="K8" s="5">
        <v>0.1085465</v>
      </c>
      <c r="L8" s="5">
        <v>0.14114399999999999</v>
      </c>
      <c r="N8" s="5">
        <v>0.27365390000000001</v>
      </c>
      <c r="O8" s="5">
        <v>0.2333102</v>
      </c>
      <c r="P8" s="5">
        <v>0.31399769999999999</v>
      </c>
    </row>
    <row r="9" spans="1:20" x14ac:dyDescent="0.25">
      <c r="A9" s="6" t="s">
        <v>77</v>
      </c>
      <c r="B9" s="5">
        <v>9.3200000000000005E-2</v>
      </c>
      <c r="C9" s="5">
        <v>5.79579E-2</v>
      </c>
      <c r="D9" s="5">
        <v>0.12844179999999999</v>
      </c>
      <c r="E9" s="5"/>
      <c r="F9" s="5">
        <v>3.9914499999999999E-2</v>
      </c>
      <c r="G9" s="5">
        <v>1.6284900000000001E-2</v>
      </c>
      <c r="H9" s="5">
        <v>6.3544000000000003E-2</v>
      </c>
      <c r="J9" s="5">
        <v>0.1367833</v>
      </c>
      <c r="K9" s="5">
        <v>0.11261699999999999</v>
      </c>
      <c r="L9" s="5">
        <v>0.1609496</v>
      </c>
      <c r="N9" s="5">
        <v>0.26101059999999998</v>
      </c>
      <c r="O9" s="5">
        <v>0.22423090000000001</v>
      </c>
      <c r="P9" s="5">
        <v>0.29779040000000001</v>
      </c>
    </row>
    <row r="10" spans="1:20" x14ac:dyDescent="0.25">
      <c r="A10" s="6" t="s">
        <v>78</v>
      </c>
      <c r="B10" s="5">
        <v>5.2700000000000004E-2</v>
      </c>
      <c r="C10" s="5">
        <v>2.2370299999999999E-2</v>
      </c>
      <c r="D10" s="5">
        <v>8.3017999999999995E-2</v>
      </c>
      <c r="E10" s="5"/>
      <c r="F10" s="5">
        <v>2.21371E-2</v>
      </c>
      <c r="G10" s="5">
        <v>6.4199999999999999E-4</v>
      </c>
      <c r="H10" s="5">
        <v>4.3632200000000003E-2</v>
      </c>
      <c r="J10" s="5">
        <v>0.103661</v>
      </c>
      <c r="K10" s="5">
        <v>8.4721900000000003E-2</v>
      </c>
      <c r="L10" s="5">
        <v>0.1226001</v>
      </c>
      <c r="N10" s="5">
        <v>0.2058584</v>
      </c>
      <c r="O10" s="5">
        <v>0.16592290000000001</v>
      </c>
      <c r="P10" s="5">
        <v>0.24579400000000001</v>
      </c>
    </row>
    <row r="11" spans="1:20" x14ac:dyDescent="0.25">
      <c r="A11" s="6" t="s">
        <v>31</v>
      </c>
      <c r="B11" s="5">
        <v>2.8300000000000002E-2</v>
      </c>
      <c r="C11" s="5">
        <v>1.14883E-2</v>
      </c>
      <c r="D11" s="5">
        <v>4.5186900000000002E-2</v>
      </c>
      <c r="E11" s="5"/>
      <c r="F11" s="5">
        <v>1.22316E-2</v>
      </c>
      <c r="G11" s="5">
        <v>6.8880000000000005E-4</v>
      </c>
      <c r="H11" s="5">
        <v>2.37745E-2</v>
      </c>
      <c r="J11" s="5">
        <v>0.1085985</v>
      </c>
      <c r="K11" s="5">
        <v>8.8483999999999993E-2</v>
      </c>
      <c r="L11" s="5">
        <v>0.12871299999999999</v>
      </c>
      <c r="N11" s="5">
        <v>0.2330951</v>
      </c>
      <c r="O11" s="5">
        <v>0.1966881</v>
      </c>
      <c r="P11" s="5">
        <v>0.26950200000000002</v>
      </c>
    </row>
    <row r="12" spans="1:20" x14ac:dyDescent="0.25">
      <c r="A12" s="6" t="s">
        <v>39</v>
      </c>
      <c r="B12" s="5">
        <v>4.5700000000000005E-2</v>
      </c>
      <c r="C12" s="5">
        <v>8.5476000000000007E-3</v>
      </c>
      <c r="D12" s="5">
        <v>8.2834000000000005E-2</v>
      </c>
      <c r="E12" s="5"/>
      <c r="F12" s="5">
        <v>2.30204E-2</v>
      </c>
      <c r="G12" s="8">
        <v>0</v>
      </c>
      <c r="H12" s="5">
        <v>5.60557E-2</v>
      </c>
      <c r="J12" s="5">
        <v>0.10269</v>
      </c>
      <c r="K12" s="5">
        <v>8.0461199999999997E-2</v>
      </c>
      <c r="L12" s="5">
        <v>0.1249189</v>
      </c>
      <c r="N12" s="5">
        <v>0.22003329999999999</v>
      </c>
      <c r="O12" s="5">
        <v>0.18526980000000001</v>
      </c>
      <c r="P12" s="5">
        <v>0.25479689999999999</v>
      </c>
    </row>
    <row r="13" spans="1:20" x14ac:dyDescent="0.25">
      <c r="A13" s="6" t="s">
        <v>79</v>
      </c>
      <c r="B13" s="5">
        <v>3.2100000000000004E-2</v>
      </c>
      <c r="C13" s="5">
        <v>1.4738599999999999E-2</v>
      </c>
      <c r="D13" s="5">
        <v>4.9522099999999999E-2</v>
      </c>
      <c r="E13" s="5"/>
      <c r="F13" s="5">
        <v>6.4774000000000003E-3</v>
      </c>
      <c r="G13" s="8">
        <v>0</v>
      </c>
      <c r="H13" s="5">
        <v>1.34761E-2</v>
      </c>
      <c r="J13" s="5">
        <v>0.12395390000000001</v>
      </c>
      <c r="K13" s="5">
        <v>0.1092602</v>
      </c>
      <c r="L13" s="5">
        <v>0.13864760000000001</v>
      </c>
      <c r="N13" s="5">
        <v>0.25680039999999998</v>
      </c>
      <c r="O13" s="5">
        <v>0.2232962</v>
      </c>
      <c r="P13" s="5">
        <v>0.29030460000000002</v>
      </c>
    </row>
    <row r="14" spans="1:20" x14ac:dyDescent="0.25">
      <c r="A14" s="6" t="s">
        <v>37</v>
      </c>
      <c r="B14" s="5">
        <v>8.5699999999999998E-2</v>
      </c>
      <c r="C14" s="5">
        <v>5.5836799999999999E-2</v>
      </c>
      <c r="D14" s="5">
        <v>0.1154804</v>
      </c>
      <c r="E14" s="5"/>
      <c r="F14" s="5">
        <v>2.5144300000000001E-2</v>
      </c>
      <c r="G14" s="5">
        <v>9.1672000000000003E-3</v>
      </c>
      <c r="H14" s="5">
        <v>4.1121400000000002E-2</v>
      </c>
      <c r="J14" s="5">
        <v>0.12532779999999999</v>
      </c>
      <c r="K14" s="5">
        <v>0.1057998</v>
      </c>
      <c r="L14" s="5">
        <v>0.14485580000000001</v>
      </c>
      <c r="N14" s="5">
        <v>0.2770263</v>
      </c>
      <c r="O14" s="5">
        <v>0.24002109999999999</v>
      </c>
      <c r="P14" s="5">
        <v>0.31403160000000002</v>
      </c>
    </row>
    <row r="15" spans="1:20" x14ac:dyDescent="0.25">
      <c r="A15" s="6" t="s">
        <v>80</v>
      </c>
      <c r="B15" s="5">
        <v>5.28E-2</v>
      </c>
      <c r="C15" s="5">
        <v>3.1977499999999999E-2</v>
      </c>
      <c r="D15" s="5">
        <v>7.3692499999999994E-2</v>
      </c>
      <c r="E15" s="5"/>
      <c r="F15" s="5">
        <v>1.7603299999999999E-2</v>
      </c>
      <c r="G15" s="5">
        <v>3.4638E-3</v>
      </c>
      <c r="H15" s="5">
        <v>3.1742800000000002E-2</v>
      </c>
      <c r="J15" s="5">
        <v>0.13499220000000001</v>
      </c>
      <c r="K15" s="5">
        <v>0.1155796</v>
      </c>
      <c r="L15" s="5">
        <v>0.15440480000000001</v>
      </c>
      <c r="N15" s="5">
        <v>0.2500463</v>
      </c>
      <c r="O15" s="5">
        <v>0.2214264</v>
      </c>
      <c r="P15" s="5">
        <v>0.27866610000000003</v>
      </c>
    </row>
    <row r="16" spans="1:20" x14ac:dyDescent="0.25">
      <c r="A16" s="6" t="s">
        <v>81</v>
      </c>
      <c r="B16" s="5">
        <v>6.3700000000000007E-2</v>
      </c>
      <c r="C16" s="5">
        <v>3.9438800000000003E-2</v>
      </c>
      <c r="D16" s="5">
        <v>8.7990799999999994E-2</v>
      </c>
      <c r="E16" s="5"/>
      <c r="F16" s="5">
        <v>1.7685300000000001E-2</v>
      </c>
      <c r="G16" s="5">
        <v>5.5520999999999999E-3</v>
      </c>
      <c r="H16" s="5">
        <v>2.9818399999999998E-2</v>
      </c>
      <c r="J16" s="5">
        <v>0.1432668</v>
      </c>
      <c r="K16" s="5">
        <v>0.1079001</v>
      </c>
      <c r="L16" s="5">
        <v>0.1786335</v>
      </c>
      <c r="N16" s="5">
        <v>0.27008529999999997</v>
      </c>
      <c r="O16" s="5">
        <v>0.190668</v>
      </c>
      <c r="P16" s="5">
        <v>0.3495026</v>
      </c>
    </row>
    <row r="17" spans="1:20" x14ac:dyDescent="0.25">
      <c r="A17" s="6"/>
      <c r="B17" s="18"/>
      <c r="C17" s="18"/>
      <c r="D17" s="18"/>
    </row>
    <row r="19" spans="1:20" ht="33.75" customHeight="1" x14ac:dyDescent="0.25">
      <c r="B19" s="40" t="s">
        <v>16</v>
      </c>
      <c r="C19" s="40"/>
      <c r="D19" s="40"/>
      <c r="E19" s="22"/>
      <c r="F19" s="40" t="s">
        <v>199</v>
      </c>
      <c r="G19" s="40"/>
      <c r="H19" s="40"/>
      <c r="I19" s="22"/>
      <c r="J19" s="40" t="s">
        <v>17</v>
      </c>
      <c r="K19" s="40"/>
      <c r="L19" s="40"/>
      <c r="N19" s="40" t="s">
        <v>198</v>
      </c>
      <c r="O19" s="40"/>
      <c r="P19" s="40"/>
      <c r="R19" s="40" t="s">
        <v>18</v>
      </c>
      <c r="S19" s="9"/>
      <c r="T19" s="9"/>
    </row>
    <row r="20" spans="1:20" ht="33.75" customHeight="1" x14ac:dyDescent="0.25">
      <c r="B20" s="4" t="s">
        <v>19</v>
      </c>
      <c r="C20" s="4" t="s">
        <v>14</v>
      </c>
      <c r="D20" s="4" t="s">
        <v>15</v>
      </c>
      <c r="E20" s="4"/>
      <c r="F20" s="4" t="s">
        <v>19</v>
      </c>
      <c r="G20" s="4" t="s">
        <v>14</v>
      </c>
      <c r="H20" s="4" t="s">
        <v>15</v>
      </c>
      <c r="I20" s="4"/>
      <c r="J20" s="4" t="s">
        <v>19</v>
      </c>
      <c r="K20" s="4" t="s">
        <v>14</v>
      </c>
      <c r="L20" s="4" t="s">
        <v>15</v>
      </c>
      <c r="N20" s="4" t="s">
        <v>19</v>
      </c>
      <c r="O20" s="4" t="s">
        <v>14</v>
      </c>
      <c r="P20" s="4" t="s">
        <v>15</v>
      </c>
      <c r="R20" s="40"/>
      <c r="S20" s="10"/>
      <c r="T20" s="10"/>
    </row>
    <row r="21" spans="1:20" x14ac:dyDescent="0.25">
      <c r="A21" s="11" t="s">
        <v>11</v>
      </c>
      <c r="B21" s="12">
        <f>B4*$R21</f>
        <v>0</v>
      </c>
      <c r="C21" s="12">
        <f>C4*$R21</f>
        <v>0</v>
      </c>
      <c r="D21" s="12">
        <f>D4*$R21</f>
        <v>0</v>
      </c>
      <c r="E21" s="19"/>
      <c r="F21" s="12">
        <f>F4*$R21</f>
        <v>0</v>
      </c>
      <c r="G21" s="12">
        <f>G4*$R21</f>
        <v>0</v>
      </c>
      <c r="H21" s="12">
        <f>H4*$R21</f>
        <v>0</v>
      </c>
      <c r="I21" s="19"/>
      <c r="J21" s="12">
        <f>J4*$R21</f>
        <v>0</v>
      </c>
      <c r="K21" s="12">
        <f>K4*$R21</f>
        <v>0</v>
      </c>
      <c r="L21" s="12">
        <f>L4*$R21</f>
        <v>0</v>
      </c>
      <c r="N21" s="12">
        <f>N4*$R21</f>
        <v>0</v>
      </c>
      <c r="O21" s="12">
        <f>O4*$R21</f>
        <v>0</v>
      </c>
      <c r="P21" s="12">
        <f>P4*$R21</f>
        <v>0</v>
      </c>
      <c r="R21" s="1"/>
    </row>
    <row r="22" spans="1:20" x14ac:dyDescent="0.25">
      <c r="B22" s="20"/>
      <c r="C22" s="20"/>
      <c r="D22" s="20"/>
      <c r="E22" s="20"/>
      <c r="F22" s="20"/>
      <c r="G22" s="20"/>
      <c r="H22" s="20"/>
      <c r="I22" s="20"/>
      <c r="J22" s="20"/>
      <c r="K22" s="20"/>
      <c r="L22" s="20"/>
      <c r="N22" s="20"/>
      <c r="O22" s="20"/>
      <c r="P22" s="20"/>
    </row>
    <row r="23" spans="1:20" x14ac:dyDescent="0.25">
      <c r="A23" s="14" t="str">
        <f t="shared" ref="A23:A33" si="0">A6</f>
        <v>Aire Metropolitaine/Reste-Ouest</v>
      </c>
      <c r="B23" s="12">
        <f t="shared" ref="B23:D33" si="1">B6*$R23</f>
        <v>0</v>
      </c>
      <c r="C23" s="12">
        <f t="shared" si="1"/>
        <v>0</v>
      </c>
      <c r="D23" s="12">
        <f t="shared" si="1"/>
        <v>0</v>
      </c>
      <c r="E23" s="19"/>
      <c r="F23" s="12">
        <f t="shared" ref="F23:H33" si="2">F6*$R23</f>
        <v>0</v>
      </c>
      <c r="G23" s="12">
        <f t="shared" si="2"/>
        <v>0</v>
      </c>
      <c r="H23" s="12">
        <f t="shared" si="2"/>
        <v>0</v>
      </c>
      <c r="I23" s="19"/>
      <c r="J23" s="12">
        <f t="shared" ref="J23:L33" si="3">J6*$R23</f>
        <v>0</v>
      </c>
      <c r="K23" s="12">
        <f t="shared" si="3"/>
        <v>0</v>
      </c>
      <c r="L23" s="12">
        <f t="shared" si="3"/>
        <v>0</v>
      </c>
      <c r="N23" s="12">
        <f t="shared" ref="N23:P23" si="4">N6*$R23</f>
        <v>0</v>
      </c>
      <c r="O23" s="12">
        <f t="shared" si="4"/>
        <v>0</v>
      </c>
      <c r="P23" s="12">
        <f t="shared" si="4"/>
        <v>0</v>
      </c>
      <c r="R23" s="1"/>
    </row>
    <row r="24" spans="1:20" x14ac:dyDescent="0.25">
      <c r="A24" s="6" t="str">
        <f t="shared" si="0"/>
        <v>Sud-Est</v>
      </c>
      <c r="B24" s="13">
        <f t="shared" si="1"/>
        <v>0</v>
      </c>
      <c r="C24" s="13">
        <f t="shared" si="1"/>
        <v>0</v>
      </c>
      <c r="D24" s="13">
        <f t="shared" si="1"/>
        <v>0</v>
      </c>
      <c r="E24" s="20"/>
      <c r="F24" s="13">
        <f t="shared" si="2"/>
        <v>0</v>
      </c>
      <c r="G24" s="13">
        <f t="shared" si="2"/>
        <v>0</v>
      </c>
      <c r="H24" s="13">
        <f t="shared" si="2"/>
        <v>0</v>
      </c>
      <c r="I24" s="20"/>
      <c r="J24" s="13">
        <f t="shared" si="3"/>
        <v>0</v>
      </c>
      <c r="K24" s="13">
        <f t="shared" si="3"/>
        <v>0</v>
      </c>
      <c r="L24" s="13">
        <f t="shared" si="3"/>
        <v>0</v>
      </c>
      <c r="N24" s="13">
        <f t="shared" ref="N24:P24" si="5">N7*$R24</f>
        <v>0</v>
      </c>
      <c r="O24" s="13">
        <f t="shared" si="5"/>
        <v>0</v>
      </c>
      <c r="P24" s="13">
        <f t="shared" si="5"/>
        <v>0</v>
      </c>
      <c r="R24" s="1"/>
    </row>
    <row r="25" spans="1:20" x14ac:dyDescent="0.25">
      <c r="A25" s="14" t="str">
        <f t="shared" si="0"/>
        <v>Nord</v>
      </c>
      <c r="B25" s="12">
        <f t="shared" si="1"/>
        <v>0</v>
      </c>
      <c r="C25" s="12">
        <f t="shared" si="1"/>
        <v>0</v>
      </c>
      <c r="D25" s="12">
        <f t="shared" si="1"/>
        <v>0</v>
      </c>
      <c r="E25" s="19"/>
      <c r="F25" s="12">
        <f t="shared" si="2"/>
        <v>0</v>
      </c>
      <c r="G25" s="12">
        <f t="shared" si="2"/>
        <v>0</v>
      </c>
      <c r="H25" s="12">
        <f t="shared" si="2"/>
        <v>0</v>
      </c>
      <c r="I25" s="19"/>
      <c r="J25" s="12">
        <f t="shared" si="3"/>
        <v>0</v>
      </c>
      <c r="K25" s="12">
        <f t="shared" si="3"/>
        <v>0</v>
      </c>
      <c r="L25" s="12">
        <f t="shared" si="3"/>
        <v>0</v>
      </c>
      <c r="N25" s="12">
        <f t="shared" ref="N25:P25" si="6">N8*$R25</f>
        <v>0</v>
      </c>
      <c r="O25" s="12">
        <f t="shared" si="6"/>
        <v>0</v>
      </c>
      <c r="P25" s="12">
        <f t="shared" si="6"/>
        <v>0</v>
      </c>
      <c r="R25" s="1"/>
    </row>
    <row r="26" spans="1:20" x14ac:dyDescent="0.25">
      <c r="A26" s="6" t="str">
        <f t="shared" si="0"/>
        <v>Nord-Est</v>
      </c>
      <c r="B26" s="13">
        <f t="shared" si="1"/>
        <v>0</v>
      </c>
      <c r="C26" s="13">
        <f t="shared" si="1"/>
        <v>0</v>
      </c>
      <c r="D26" s="13">
        <f t="shared" si="1"/>
        <v>0</v>
      </c>
      <c r="E26" s="20"/>
      <c r="F26" s="13">
        <f t="shared" si="2"/>
        <v>0</v>
      </c>
      <c r="G26" s="13">
        <f t="shared" si="2"/>
        <v>0</v>
      </c>
      <c r="H26" s="13">
        <f t="shared" si="2"/>
        <v>0</v>
      </c>
      <c r="I26" s="20"/>
      <c r="J26" s="13">
        <f t="shared" si="3"/>
        <v>0</v>
      </c>
      <c r="K26" s="13">
        <f t="shared" si="3"/>
        <v>0</v>
      </c>
      <c r="L26" s="13">
        <f t="shared" si="3"/>
        <v>0</v>
      </c>
      <c r="N26" s="13">
        <f t="shared" ref="N26:P26" si="7">N9*$R26</f>
        <v>0</v>
      </c>
      <c r="O26" s="13">
        <f t="shared" si="7"/>
        <v>0</v>
      </c>
      <c r="P26" s="13">
        <f t="shared" si="7"/>
        <v>0</v>
      </c>
      <c r="R26" s="1"/>
    </row>
    <row r="27" spans="1:20" x14ac:dyDescent="0.25">
      <c r="A27" s="14" t="str">
        <f t="shared" si="0"/>
        <v>Artibonite</v>
      </c>
      <c r="B27" s="12">
        <f t="shared" si="1"/>
        <v>0</v>
      </c>
      <c r="C27" s="12">
        <f t="shared" si="1"/>
        <v>0</v>
      </c>
      <c r="D27" s="12">
        <f t="shared" si="1"/>
        <v>0</v>
      </c>
      <c r="E27" s="19"/>
      <c r="F27" s="12">
        <f t="shared" si="2"/>
        <v>0</v>
      </c>
      <c r="G27" s="12">
        <f t="shared" si="2"/>
        <v>0</v>
      </c>
      <c r="H27" s="12">
        <f t="shared" si="2"/>
        <v>0</v>
      </c>
      <c r="I27" s="19"/>
      <c r="J27" s="12">
        <f t="shared" si="3"/>
        <v>0</v>
      </c>
      <c r="K27" s="12">
        <f t="shared" si="3"/>
        <v>0</v>
      </c>
      <c r="L27" s="12">
        <f t="shared" si="3"/>
        <v>0</v>
      </c>
      <c r="N27" s="12">
        <f t="shared" ref="N27:P27" si="8">N10*$R27</f>
        <v>0</v>
      </c>
      <c r="O27" s="12">
        <f t="shared" si="8"/>
        <v>0</v>
      </c>
      <c r="P27" s="12">
        <f t="shared" si="8"/>
        <v>0</v>
      </c>
      <c r="R27" s="1"/>
    </row>
    <row r="28" spans="1:20" x14ac:dyDescent="0.25">
      <c r="A28" s="6" t="str">
        <f t="shared" si="0"/>
        <v>Centre</v>
      </c>
      <c r="B28" s="13">
        <f t="shared" si="1"/>
        <v>0</v>
      </c>
      <c r="C28" s="13">
        <f t="shared" si="1"/>
        <v>0</v>
      </c>
      <c r="D28" s="13">
        <f t="shared" si="1"/>
        <v>0</v>
      </c>
      <c r="E28" s="20"/>
      <c r="F28" s="13">
        <f t="shared" si="2"/>
        <v>0</v>
      </c>
      <c r="G28" s="13">
        <f t="shared" si="2"/>
        <v>0</v>
      </c>
      <c r="H28" s="13">
        <f t="shared" si="2"/>
        <v>0</v>
      </c>
      <c r="I28" s="20"/>
      <c r="J28" s="13">
        <f t="shared" si="3"/>
        <v>0</v>
      </c>
      <c r="K28" s="13">
        <f t="shared" si="3"/>
        <v>0</v>
      </c>
      <c r="L28" s="13">
        <f t="shared" si="3"/>
        <v>0</v>
      </c>
      <c r="N28" s="13">
        <f t="shared" ref="N28:P28" si="9">N11*$R28</f>
        <v>0</v>
      </c>
      <c r="O28" s="13">
        <f t="shared" si="9"/>
        <v>0</v>
      </c>
      <c r="P28" s="13">
        <f t="shared" si="9"/>
        <v>0</v>
      </c>
      <c r="R28" s="1"/>
    </row>
    <row r="29" spans="1:20" x14ac:dyDescent="0.25">
      <c r="A29" s="14" t="str">
        <f t="shared" si="0"/>
        <v>Sud</v>
      </c>
      <c r="B29" s="12">
        <f t="shared" si="1"/>
        <v>0</v>
      </c>
      <c r="C29" s="12">
        <f t="shared" si="1"/>
        <v>0</v>
      </c>
      <c r="D29" s="12">
        <f t="shared" si="1"/>
        <v>0</v>
      </c>
      <c r="E29" s="19"/>
      <c r="F29" s="12">
        <f t="shared" si="2"/>
        <v>0</v>
      </c>
      <c r="G29" s="12">
        <f t="shared" si="2"/>
        <v>0</v>
      </c>
      <c r="H29" s="12">
        <f t="shared" si="2"/>
        <v>0</v>
      </c>
      <c r="I29" s="19"/>
      <c r="J29" s="12">
        <f t="shared" si="3"/>
        <v>0</v>
      </c>
      <c r="K29" s="12">
        <f t="shared" si="3"/>
        <v>0</v>
      </c>
      <c r="L29" s="12">
        <f t="shared" si="3"/>
        <v>0</v>
      </c>
      <c r="N29" s="12">
        <f t="shared" ref="N29:P29" si="10">N12*$R29</f>
        <v>0</v>
      </c>
      <c r="O29" s="12">
        <f t="shared" si="10"/>
        <v>0</v>
      </c>
      <c r="P29" s="12">
        <f t="shared" si="10"/>
        <v>0</v>
      </c>
      <c r="R29" s="1"/>
    </row>
    <row r="30" spans="1:20" x14ac:dyDescent="0.25">
      <c r="A30" s="6" t="str">
        <f t="shared" si="0"/>
        <v>Grand'anse</v>
      </c>
      <c r="B30" s="13">
        <f t="shared" si="1"/>
        <v>0</v>
      </c>
      <c r="C30" s="13">
        <f t="shared" si="1"/>
        <v>0</v>
      </c>
      <c r="D30" s="13">
        <f t="shared" si="1"/>
        <v>0</v>
      </c>
      <c r="E30" s="20"/>
      <c r="F30" s="13">
        <f t="shared" si="2"/>
        <v>0</v>
      </c>
      <c r="G30" s="13">
        <f t="shared" si="2"/>
        <v>0</v>
      </c>
      <c r="H30" s="13">
        <f t="shared" si="2"/>
        <v>0</v>
      </c>
      <c r="I30" s="20"/>
      <c r="J30" s="13">
        <f t="shared" si="3"/>
        <v>0</v>
      </c>
      <c r="K30" s="13">
        <f t="shared" si="3"/>
        <v>0</v>
      </c>
      <c r="L30" s="13">
        <f t="shared" si="3"/>
        <v>0</v>
      </c>
      <c r="N30" s="13">
        <f t="shared" ref="N30:P30" si="11">N13*$R30</f>
        <v>0</v>
      </c>
      <c r="O30" s="13">
        <f t="shared" si="11"/>
        <v>0</v>
      </c>
      <c r="P30" s="13">
        <f t="shared" si="11"/>
        <v>0</v>
      </c>
      <c r="R30" s="1"/>
    </row>
    <row r="31" spans="1:20" x14ac:dyDescent="0.25">
      <c r="A31" s="14" t="str">
        <f t="shared" si="0"/>
        <v>Nord-Ouest</v>
      </c>
      <c r="B31" s="12">
        <f t="shared" si="1"/>
        <v>0</v>
      </c>
      <c r="C31" s="12">
        <f t="shared" si="1"/>
        <v>0</v>
      </c>
      <c r="D31" s="12">
        <f t="shared" si="1"/>
        <v>0</v>
      </c>
      <c r="E31" s="19"/>
      <c r="F31" s="12">
        <f t="shared" si="2"/>
        <v>0</v>
      </c>
      <c r="G31" s="12">
        <f t="shared" si="2"/>
        <v>0</v>
      </c>
      <c r="H31" s="12">
        <f t="shared" si="2"/>
        <v>0</v>
      </c>
      <c r="I31" s="19"/>
      <c r="J31" s="12">
        <f t="shared" si="3"/>
        <v>0</v>
      </c>
      <c r="K31" s="12">
        <f t="shared" si="3"/>
        <v>0</v>
      </c>
      <c r="L31" s="12">
        <f t="shared" si="3"/>
        <v>0</v>
      </c>
      <c r="N31" s="12">
        <f t="shared" ref="N31:P31" si="12">N14*$R31</f>
        <v>0</v>
      </c>
      <c r="O31" s="12">
        <f t="shared" si="12"/>
        <v>0</v>
      </c>
      <c r="P31" s="12">
        <f t="shared" si="12"/>
        <v>0</v>
      </c>
      <c r="R31" s="1"/>
    </row>
    <row r="32" spans="1:20" x14ac:dyDescent="0.25">
      <c r="A32" s="6" t="str">
        <f t="shared" si="0"/>
        <v>Nippes</v>
      </c>
      <c r="B32" s="13">
        <f t="shared" si="1"/>
        <v>0</v>
      </c>
      <c r="C32" s="13">
        <f t="shared" si="1"/>
        <v>0</v>
      </c>
      <c r="D32" s="13">
        <f t="shared" si="1"/>
        <v>0</v>
      </c>
      <c r="E32" s="20"/>
      <c r="F32" s="13">
        <f t="shared" si="2"/>
        <v>0</v>
      </c>
      <c r="G32" s="13">
        <f t="shared" si="2"/>
        <v>0</v>
      </c>
      <c r="H32" s="13">
        <f t="shared" si="2"/>
        <v>0</v>
      </c>
      <c r="I32" s="20"/>
      <c r="J32" s="13">
        <f t="shared" si="3"/>
        <v>0</v>
      </c>
      <c r="K32" s="13">
        <f t="shared" si="3"/>
        <v>0</v>
      </c>
      <c r="L32" s="13">
        <f t="shared" si="3"/>
        <v>0</v>
      </c>
      <c r="N32" s="13">
        <f t="shared" ref="N32:P32" si="13">N15*$R32</f>
        <v>0</v>
      </c>
      <c r="O32" s="13">
        <f t="shared" si="13"/>
        <v>0</v>
      </c>
      <c r="P32" s="13">
        <f t="shared" si="13"/>
        <v>0</v>
      </c>
      <c r="R32" s="1"/>
    </row>
    <row r="33" spans="1:18" x14ac:dyDescent="0.25">
      <c r="A33" s="14" t="str">
        <f t="shared" si="0"/>
        <v>Camps</v>
      </c>
      <c r="B33" s="12">
        <f t="shared" si="1"/>
        <v>0</v>
      </c>
      <c r="C33" s="12">
        <f t="shared" si="1"/>
        <v>0</v>
      </c>
      <c r="D33" s="12">
        <f t="shared" si="1"/>
        <v>0</v>
      </c>
      <c r="E33" s="19"/>
      <c r="F33" s="12">
        <f t="shared" si="2"/>
        <v>0</v>
      </c>
      <c r="G33" s="12">
        <f t="shared" si="2"/>
        <v>0</v>
      </c>
      <c r="H33" s="12">
        <f t="shared" si="2"/>
        <v>0</v>
      </c>
      <c r="I33" s="19"/>
      <c r="J33" s="12">
        <f t="shared" si="3"/>
        <v>0</v>
      </c>
      <c r="K33" s="12">
        <f t="shared" si="3"/>
        <v>0</v>
      </c>
      <c r="L33" s="12">
        <f t="shared" si="3"/>
        <v>0</v>
      </c>
      <c r="N33" s="12">
        <f t="shared" ref="N33:P33" si="14">N16*$R33</f>
        <v>0</v>
      </c>
      <c r="O33" s="12">
        <f t="shared" si="14"/>
        <v>0</v>
      </c>
      <c r="P33" s="12">
        <f t="shared" si="14"/>
        <v>0</v>
      </c>
      <c r="R33" s="1"/>
    </row>
    <row r="34" spans="1:18" x14ac:dyDescent="0.25">
      <c r="D34" s="15"/>
    </row>
  </sheetData>
  <sheetProtection password="EB9A" sheet="1" objects="1" scenarios="1" selectLockedCells="1"/>
  <mergeCells count="12">
    <mergeCell ref="B19:D19"/>
    <mergeCell ref="F19:H19"/>
    <mergeCell ref="J19:L19"/>
    <mergeCell ref="R19:R20"/>
    <mergeCell ref="R1:T1"/>
    <mergeCell ref="B2:D2"/>
    <mergeCell ref="F2:H2"/>
    <mergeCell ref="J2:L2"/>
    <mergeCell ref="R2:T2"/>
    <mergeCell ref="N2:P2"/>
    <mergeCell ref="N19:P19"/>
    <mergeCell ref="B1:P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31"/>
  <sheetViews>
    <sheetView workbookViewId="0">
      <pane ySplit="2" topLeftCell="A5" activePane="bottomLeft" state="frozen"/>
      <selection pane="bottomLeft" activeCell="R2" sqref="R2:T2"/>
    </sheetView>
  </sheetViews>
  <sheetFormatPr defaultColWidth="9.140625" defaultRowHeight="15" x14ac:dyDescent="0.25"/>
  <cols>
    <col min="1" max="1" width="24" style="3" customWidth="1"/>
    <col min="2" max="4" width="10.7109375" style="3" customWidth="1"/>
    <col min="5" max="5" width="2.28515625" style="3" customWidth="1"/>
    <col min="6" max="6" width="12.28515625" style="3" customWidth="1"/>
    <col min="7" max="7" width="14.28515625" style="3" customWidth="1"/>
    <col min="8" max="8" width="1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83</v>
      </c>
      <c r="B1" s="46" t="s">
        <v>82</v>
      </c>
      <c r="C1" s="62"/>
      <c r="D1" s="62"/>
      <c r="E1" s="62"/>
      <c r="F1" s="62"/>
      <c r="G1" s="62"/>
      <c r="H1" s="62"/>
      <c r="I1" s="21"/>
      <c r="J1" s="46" t="s">
        <v>12</v>
      </c>
      <c r="K1" s="62"/>
      <c r="L1" s="62"/>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ht="30" customHeight="1" x14ac:dyDescent="0.25">
      <c r="A4" s="2" t="s">
        <v>11</v>
      </c>
      <c r="B4" s="5">
        <v>9.7500000000000003E-2</v>
      </c>
      <c r="C4" s="5">
        <v>0.08</v>
      </c>
      <c r="D4" s="5">
        <v>0.11509999999999999</v>
      </c>
      <c r="F4" s="60" t="s">
        <v>188</v>
      </c>
      <c r="G4" s="60"/>
      <c r="H4" s="60"/>
      <c r="J4" s="5">
        <v>0.11448369999999999</v>
      </c>
      <c r="K4" s="5">
        <v>0.1095628</v>
      </c>
      <c r="L4" s="5">
        <v>0.1194046</v>
      </c>
      <c r="N4" s="5">
        <v>0.187306</v>
      </c>
      <c r="O4" s="5">
        <v>0.17983199999999999</v>
      </c>
      <c r="P4" s="5">
        <v>0.19478000000000001</v>
      </c>
    </row>
    <row r="5" spans="1:20" x14ac:dyDescent="0.25">
      <c r="B5" s="5"/>
      <c r="C5" s="5"/>
      <c r="D5" s="5"/>
      <c r="N5" s="5"/>
      <c r="O5" s="5"/>
      <c r="P5" s="5"/>
    </row>
    <row r="6" spans="1:20" x14ac:dyDescent="0.25">
      <c r="A6" s="6" t="s">
        <v>84</v>
      </c>
      <c r="B6" s="5">
        <v>0.134545</v>
      </c>
      <c r="C6" s="5">
        <v>6.0092600000000003E-2</v>
      </c>
      <c r="D6" s="5">
        <v>0.2089974</v>
      </c>
      <c r="F6" s="61"/>
      <c r="G6" s="61"/>
      <c r="H6" s="61"/>
      <c r="J6" s="7">
        <v>9.6947099999999994E-2</v>
      </c>
      <c r="K6" s="7">
        <v>8.2734299999999997E-2</v>
      </c>
      <c r="L6" s="7">
        <v>0.11115990000000001</v>
      </c>
      <c r="N6" s="5">
        <v>0.1742631</v>
      </c>
      <c r="O6" s="5">
        <v>0.1486885</v>
      </c>
      <c r="P6" s="5">
        <v>0.1998376</v>
      </c>
    </row>
    <row r="7" spans="1:20" x14ac:dyDescent="0.25">
      <c r="A7" s="6" t="s">
        <v>85</v>
      </c>
      <c r="B7" s="5">
        <v>6.6087199999999999E-2</v>
      </c>
      <c r="C7" s="5">
        <v>3.69412E-2</v>
      </c>
      <c r="D7" s="5">
        <v>9.5233300000000007E-2</v>
      </c>
      <c r="F7" s="61"/>
      <c r="G7" s="61"/>
      <c r="H7" s="61"/>
      <c r="J7" s="7">
        <v>7.0838100000000001E-2</v>
      </c>
      <c r="K7" s="7">
        <v>5.672E-2</v>
      </c>
      <c r="L7" s="7">
        <v>8.4956299999999998E-2</v>
      </c>
      <c r="N7" s="5">
        <v>0.1351067</v>
      </c>
      <c r="O7" s="5">
        <v>0.11098810000000001</v>
      </c>
      <c r="P7" s="5">
        <v>0.15922539999999999</v>
      </c>
    </row>
    <row r="8" spans="1:20" x14ac:dyDescent="0.25">
      <c r="A8" s="6" t="s">
        <v>86</v>
      </c>
      <c r="B8" s="5">
        <v>8.3636799999999997E-2</v>
      </c>
      <c r="C8" s="5">
        <v>4.0422E-2</v>
      </c>
      <c r="D8" s="5">
        <v>0.12685160000000001</v>
      </c>
      <c r="F8" s="61"/>
      <c r="G8" s="61"/>
      <c r="H8" s="61"/>
      <c r="J8" s="7">
        <v>0.12507489999999999</v>
      </c>
      <c r="K8" s="7">
        <v>0.1131494</v>
      </c>
      <c r="L8" s="7">
        <v>0.13700029999999999</v>
      </c>
      <c r="N8" s="5">
        <v>0.1943259</v>
      </c>
      <c r="O8" s="5">
        <v>0.17623330000000001</v>
      </c>
      <c r="P8" s="5">
        <v>0.21241850000000001</v>
      </c>
    </row>
    <row r="9" spans="1:20" x14ac:dyDescent="0.25">
      <c r="A9" s="6" t="s">
        <v>87</v>
      </c>
      <c r="B9" s="5">
        <v>5.6025600000000002E-2</v>
      </c>
      <c r="C9" s="5">
        <v>2.6948E-2</v>
      </c>
      <c r="D9" s="5">
        <v>8.5103200000000004E-2</v>
      </c>
      <c r="F9" s="61"/>
      <c r="G9" s="61"/>
      <c r="H9" s="61"/>
      <c r="J9" s="7">
        <v>9.9362199999999998E-2</v>
      </c>
      <c r="K9" s="7">
        <v>8.5538299999999998E-2</v>
      </c>
      <c r="L9" s="7">
        <v>0.1131862</v>
      </c>
      <c r="N9" s="5">
        <v>0.1348511</v>
      </c>
      <c r="O9" s="5">
        <v>0.1164569</v>
      </c>
      <c r="P9" s="5">
        <v>0.1532452</v>
      </c>
    </row>
    <row r="10" spans="1:20" x14ac:dyDescent="0.25">
      <c r="A10" s="6" t="s">
        <v>88</v>
      </c>
      <c r="B10" s="5">
        <v>0.22487309999999999</v>
      </c>
      <c r="C10" s="5">
        <v>0.17117840000000001</v>
      </c>
      <c r="D10" s="5">
        <v>0.27856769999999997</v>
      </c>
      <c r="F10" s="61"/>
      <c r="G10" s="61"/>
      <c r="H10" s="61"/>
      <c r="J10" s="7">
        <v>9.0701500000000004E-2</v>
      </c>
      <c r="K10" s="7">
        <v>8.2679699999999995E-2</v>
      </c>
      <c r="L10" s="7">
        <v>9.87233E-2</v>
      </c>
      <c r="N10" s="5">
        <v>0.145039</v>
      </c>
      <c r="O10" s="5">
        <v>0.13292860000000001</v>
      </c>
      <c r="P10" s="5">
        <v>0.15714929999999999</v>
      </c>
    </row>
    <row r="11" spans="1:20" x14ac:dyDescent="0.25">
      <c r="A11" s="6" t="s">
        <v>89</v>
      </c>
      <c r="B11" s="5">
        <v>6.2555299999999994E-2</v>
      </c>
      <c r="C11" s="5">
        <v>2.40831E-2</v>
      </c>
      <c r="D11" s="5">
        <v>0.10102750000000001</v>
      </c>
      <c r="F11" s="61"/>
      <c r="G11" s="61"/>
      <c r="H11" s="61"/>
      <c r="J11" s="7">
        <v>0.1078826</v>
      </c>
      <c r="K11" s="7">
        <v>9.5001500000000003E-2</v>
      </c>
      <c r="L11" s="7">
        <v>0.1207638</v>
      </c>
      <c r="N11" s="5">
        <v>0.21100140000000001</v>
      </c>
      <c r="O11" s="5">
        <v>0.1908474</v>
      </c>
      <c r="P11" s="5">
        <v>0.23115540000000001</v>
      </c>
    </row>
    <row r="12" spans="1:20" x14ac:dyDescent="0.25">
      <c r="A12" s="6" t="s">
        <v>90</v>
      </c>
      <c r="B12" s="5">
        <v>9.0737200000000004E-2</v>
      </c>
      <c r="C12" s="5">
        <v>4.0059900000000002E-2</v>
      </c>
      <c r="D12" s="5">
        <v>0.1414146</v>
      </c>
      <c r="F12" s="61"/>
      <c r="G12" s="61"/>
      <c r="H12" s="61"/>
      <c r="J12" s="7">
        <v>0.19597339999999999</v>
      </c>
      <c r="K12" s="7">
        <v>0.1796391</v>
      </c>
      <c r="L12" s="7">
        <v>0.21230769999999999</v>
      </c>
      <c r="N12" s="5">
        <v>0.31311889999999998</v>
      </c>
      <c r="O12" s="5">
        <v>0.29141600000000001</v>
      </c>
      <c r="P12" s="5">
        <v>0.3348217</v>
      </c>
    </row>
    <row r="13" spans="1:20" x14ac:dyDescent="0.25">
      <c r="A13" s="6" t="s">
        <v>91</v>
      </c>
      <c r="B13" s="5">
        <v>8.7589E-3</v>
      </c>
      <c r="C13" s="8">
        <v>0</v>
      </c>
      <c r="D13" s="5">
        <v>2.12683E-2</v>
      </c>
      <c r="F13" s="61"/>
      <c r="G13" s="61"/>
      <c r="H13" s="61"/>
      <c r="J13" s="7">
        <v>8.3440700000000007E-2</v>
      </c>
      <c r="K13" s="7">
        <v>5.8239600000000002E-2</v>
      </c>
      <c r="L13" s="7">
        <v>0.1086418</v>
      </c>
      <c r="N13" s="5">
        <v>0.12688869999999999</v>
      </c>
      <c r="O13" s="5">
        <v>8.7178800000000001E-2</v>
      </c>
      <c r="P13" s="5">
        <v>0.16659869999999999</v>
      </c>
    </row>
    <row r="14" spans="1:20" x14ac:dyDescent="0.25">
      <c r="A14" s="6"/>
      <c r="B14" s="18"/>
      <c r="C14" s="18"/>
      <c r="D14" s="18"/>
    </row>
    <row r="15" spans="1:20" x14ac:dyDescent="0.25">
      <c r="A15" s="6"/>
      <c r="B15" s="18"/>
      <c r="C15" s="18"/>
      <c r="D15" s="18"/>
    </row>
    <row r="17" spans="1:20" ht="33.75" customHeight="1" x14ac:dyDescent="0.25">
      <c r="B17" s="40" t="s">
        <v>16</v>
      </c>
      <c r="C17" s="40"/>
      <c r="D17" s="40"/>
      <c r="E17" s="22"/>
      <c r="F17" s="40" t="s">
        <v>199</v>
      </c>
      <c r="G17" s="40"/>
      <c r="H17" s="40"/>
      <c r="I17" s="22"/>
      <c r="J17" s="40" t="s">
        <v>17</v>
      </c>
      <c r="K17" s="40"/>
      <c r="L17" s="40"/>
      <c r="N17" s="40" t="s">
        <v>198</v>
      </c>
      <c r="O17" s="40"/>
      <c r="P17" s="40"/>
      <c r="R17" s="40" t="s">
        <v>18</v>
      </c>
      <c r="S17" s="9"/>
      <c r="T17" s="9"/>
    </row>
    <row r="18" spans="1:20" ht="33.75" customHeight="1" x14ac:dyDescent="0.25">
      <c r="B18" s="4" t="s">
        <v>19</v>
      </c>
      <c r="C18" s="4" t="s">
        <v>14</v>
      </c>
      <c r="D18" s="4" t="s">
        <v>15</v>
      </c>
      <c r="E18" s="4"/>
      <c r="F18" s="4" t="s">
        <v>19</v>
      </c>
      <c r="G18" s="4" t="s">
        <v>14</v>
      </c>
      <c r="H18" s="4" t="s">
        <v>15</v>
      </c>
      <c r="I18" s="4"/>
      <c r="J18" s="4" t="s">
        <v>19</v>
      </c>
      <c r="K18" s="4" t="s">
        <v>14</v>
      </c>
      <c r="L18" s="4" t="s">
        <v>15</v>
      </c>
      <c r="N18" s="4" t="s">
        <v>19</v>
      </c>
      <c r="O18" s="4" t="s">
        <v>14</v>
      </c>
      <c r="P18" s="4" t="s">
        <v>15</v>
      </c>
      <c r="R18" s="40"/>
      <c r="S18" s="10"/>
      <c r="T18" s="10"/>
    </row>
    <row r="19" spans="1:20" x14ac:dyDescent="0.25">
      <c r="A19" s="11" t="s">
        <v>11</v>
      </c>
      <c r="B19" s="12">
        <f>B4*$R19</f>
        <v>0</v>
      </c>
      <c r="C19" s="12">
        <f t="shared" ref="C19:D19" si="0">C4*$R19</f>
        <v>0</v>
      </c>
      <c r="D19" s="12">
        <f t="shared" si="0"/>
        <v>0</v>
      </c>
      <c r="E19" s="19"/>
      <c r="F19" s="59"/>
      <c r="G19" s="59"/>
      <c r="H19" s="59"/>
      <c r="I19" s="19"/>
      <c r="J19" s="12">
        <f t="shared" ref="J19:L19" si="1">J4*$R19</f>
        <v>0</v>
      </c>
      <c r="K19" s="12">
        <f t="shared" si="1"/>
        <v>0</v>
      </c>
      <c r="L19" s="12">
        <f t="shared" si="1"/>
        <v>0</v>
      </c>
      <c r="N19" s="12">
        <f t="shared" ref="N19:P19" si="2">N4*$R19</f>
        <v>0</v>
      </c>
      <c r="O19" s="12">
        <f t="shared" si="2"/>
        <v>0</v>
      </c>
      <c r="P19" s="12">
        <f t="shared" si="2"/>
        <v>0</v>
      </c>
      <c r="R19" s="1"/>
    </row>
    <row r="20" spans="1:20" x14ac:dyDescent="0.25">
      <c r="B20" s="20"/>
      <c r="C20" s="20"/>
      <c r="D20" s="20"/>
      <c r="E20" s="20"/>
      <c r="F20" s="59"/>
      <c r="G20" s="59"/>
      <c r="H20" s="59"/>
      <c r="I20" s="20"/>
      <c r="J20" s="20"/>
      <c r="K20" s="20"/>
      <c r="L20" s="20"/>
      <c r="N20" s="20"/>
      <c r="O20" s="20"/>
      <c r="P20" s="20"/>
    </row>
    <row r="21" spans="1:20" x14ac:dyDescent="0.25">
      <c r="A21" s="14" t="str">
        <f t="shared" ref="A21:A28" si="3">A6</f>
        <v>Nairobi</v>
      </c>
      <c r="B21" s="12">
        <f t="shared" ref="B21:D28" si="4">B6*$R21</f>
        <v>0</v>
      </c>
      <c r="C21" s="12">
        <f t="shared" si="4"/>
        <v>0</v>
      </c>
      <c r="D21" s="12">
        <f t="shared" si="4"/>
        <v>0</v>
      </c>
      <c r="E21" s="19"/>
      <c r="F21" s="59"/>
      <c r="G21" s="59"/>
      <c r="H21" s="59"/>
      <c r="I21" s="19"/>
      <c r="J21" s="12">
        <f t="shared" ref="J21:L28" si="5">J6*$R21</f>
        <v>0</v>
      </c>
      <c r="K21" s="12">
        <f t="shared" si="5"/>
        <v>0</v>
      </c>
      <c r="L21" s="12">
        <f t="shared" si="5"/>
        <v>0</v>
      </c>
      <c r="N21" s="12">
        <f t="shared" ref="N21:P21" si="6">N6*$R21</f>
        <v>0</v>
      </c>
      <c r="O21" s="12">
        <f t="shared" si="6"/>
        <v>0</v>
      </c>
      <c r="P21" s="12">
        <f t="shared" si="6"/>
        <v>0</v>
      </c>
      <c r="R21" s="1"/>
    </row>
    <row r="22" spans="1:20" x14ac:dyDescent="0.25">
      <c r="A22" s="6" t="str">
        <f t="shared" si="3"/>
        <v>Central</v>
      </c>
      <c r="B22" s="13">
        <f t="shared" si="4"/>
        <v>0</v>
      </c>
      <c r="C22" s="13">
        <f t="shared" si="4"/>
        <v>0</v>
      </c>
      <c r="D22" s="13">
        <f t="shared" si="4"/>
        <v>0</v>
      </c>
      <c r="E22" s="20"/>
      <c r="F22" s="59"/>
      <c r="G22" s="59"/>
      <c r="H22" s="59"/>
      <c r="I22" s="20"/>
      <c r="J22" s="13">
        <f t="shared" si="5"/>
        <v>0</v>
      </c>
      <c r="K22" s="13">
        <f t="shared" si="5"/>
        <v>0</v>
      </c>
      <c r="L22" s="13">
        <f t="shared" si="5"/>
        <v>0</v>
      </c>
      <c r="N22" s="13">
        <f t="shared" ref="N22:P22" si="7">N7*$R22</f>
        <v>0</v>
      </c>
      <c r="O22" s="13">
        <f t="shared" si="7"/>
        <v>0</v>
      </c>
      <c r="P22" s="13">
        <f t="shared" si="7"/>
        <v>0</v>
      </c>
      <c r="R22" s="1"/>
    </row>
    <row r="23" spans="1:20" x14ac:dyDescent="0.25">
      <c r="A23" s="14" t="str">
        <f t="shared" si="3"/>
        <v>Coast</v>
      </c>
      <c r="B23" s="12">
        <f t="shared" si="4"/>
        <v>0</v>
      </c>
      <c r="C23" s="12">
        <f t="shared" si="4"/>
        <v>0</v>
      </c>
      <c r="D23" s="12">
        <f t="shared" si="4"/>
        <v>0</v>
      </c>
      <c r="E23" s="19"/>
      <c r="F23" s="59"/>
      <c r="G23" s="59"/>
      <c r="H23" s="59"/>
      <c r="I23" s="19"/>
      <c r="J23" s="12">
        <f t="shared" si="5"/>
        <v>0</v>
      </c>
      <c r="K23" s="12">
        <f t="shared" si="5"/>
        <v>0</v>
      </c>
      <c r="L23" s="12">
        <f t="shared" si="5"/>
        <v>0</v>
      </c>
      <c r="N23" s="12">
        <f t="shared" ref="N23:P23" si="8">N8*$R23</f>
        <v>0</v>
      </c>
      <c r="O23" s="12">
        <f t="shared" si="8"/>
        <v>0</v>
      </c>
      <c r="P23" s="12">
        <f t="shared" si="8"/>
        <v>0</v>
      </c>
      <c r="R23" s="1"/>
    </row>
    <row r="24" spans="1:20" x14ac:dyDescent="0.25">
      <c r="A24" s="6" t="str">
        <f t="shared" si="3"/>
        <v>Eastern</v>
      </c>
      <c r="B24" s="13">
        <f t="shared" si="4"/>
        <v>0</v>
      </c>
      <c r="C24" s="13">
        <f t="shared" si="4"/>
        <v>0</v>
      </c>
      <c r="D24" s="13">
        <f t="shared" si="4"/>
        <v>0</v>
      </c>
      <c r="E24" s="20"/>
      <c r="F24" s="59"/>
      <c r="G24" s="59"/>
      <c r="H24" s="59"/>
      <c r="I24" s="20"/>
      <c r="J24" s="13">
        <f t="shared" si="5"/>
        <v>0</v>
      </c>
      <c r="K24" s="13">
        <f t="shared" si="5"/>
        <v>0</v>
      </c>
      <c r="L24" s="13">
        <f t="shared" si="5"/>
        <v>0</v>
      </c>
      <c r="N24" s="13">
        <f t="shared" ref="N24:P24" si="9">N9*$R24</f>
        <v>0</v>
      </c>
      <c r="O24" s="13">
        <f t="shared" si="9"/>
        <v>0</v>
      </c>
      <c r="P24" s="13">
        <f t="shared" si="9"/>
        <v>0</v>
      </c>
      <c r="R24" s="1"/>
    </row>
    <row r="25" spans="1:20" x14ac:dyDescent="0.25">
      <c r="A25" s="14" t="str">
        <f t="shared" si="3"/>
        <v>Nyanza</v>
      </c>
      <c r="B25" s="12">
        <f t="shared" si="4"/>
        <v>0</v>
      </c>
      <c r="C25" s="12">
        <f t="shared" si="4"/>
        <v>0</v>
      </c>
      <c r="D25" s="12">
        <f t="shared" si="4"/>
        <v>0</v>
      </c>
      <c r="E25" s="19"/>
      <c r="F25" s="59"/>
      <c r="G25" s="59"/>
      <c r="H25" s="59"/>
      <c r="I25" s="19"/>
      <c r="J25" s="12">
        <f t="shared" si="5"/>
        <v>0</v>
      </c>
      <c r="K25" s="12">
        <f t="shared" si="5"/>
        <v>0</v>
      </c>
      <c r="L25" s="12">
        <f t="shared" si="5"/>
        <v>0</v>
      </c>
      <c r="N25" s="12">
        <f t="shared" ref="N25:P25" si="10">N10*$R25</f>
        <v>0</v>
      </c>
      <c r="O25" s="12">
        <f t="shared" si="10"/>
        <v>0</v>
      </c>
      <c r="P25" s="12">
        <f t="shared" si="10"/>
        <v>0</v>
      </c>
      <c r="R25" s="1"/>
    </row>
    <row r="26" spans="1:20" x14ac:dyDescent="0.25">
      <c r="A26" s="6" t="str">
        <f t="shared" si="3"/>
        <v>Rift Valley</v>
      </c>
      <c r="B26" s="13">
        <f t="shared" si="4"/>
        <v>0</v>
      </c>
      <c r="C26" s="13">
        <f t="shared" si="4"/>
        <v>0</v>
      </c>
      <c r="D26" s="13">
        <f t="shared" si="4"/>
        <v>0</v>
      </c>
      <c r="E26" s="20"/>
      <c r="F26" s="59"/>
      <c r="G26" s="59"/>
      <c r="H26" s="59"/>
      <c r="I26" s="20"/>
      <c r="J26" s="13">
        <f t="shared" si="5"/>
        <v>0</v>
      </c>
      <c r="K26" s="13">
        <f t="shared" si="5"/>
        <v>0</v>
      </c>
      <c r="L26" s="13">
        <f t="shared" si="5"/>
        <v>0</v>
      </c>
      <c r="N26" s="13">
        <f t="shared" ref="N26:P26" si="11">N11*$R26</f>
        <v>0</v>
      </c>
      <c r="O26" s="13">
        <f t="shared" si="11"/>
        <v>0</v>
      </c>
      <c r="P26" s="13">
        <f t="shared" si="11"/>
        <v>0</v>
      </c>
      <c r="R26" s="1"/>
    </row>
    <row r="27" spans="1:20" x14ac:dyDescent="0.25">
      <c r="A27" s="14" t="str">
        <f t="shared" si="3"/>
        <v>Western</v>
      </c>
      <c r="B27" s="12">
        <f t="shared" si="4"/>
        <v>0</v>
      </c>
      <c r="C27" s="12">
        <f t="shared" si="4"/>
        <v>0</v>
      </c>
      <c r="D27" s="12">
        <f t="shared" si="4"/>
        <v>0</v>
      </c>
      <c r="E27" s="19"/>
      <c r="F27" s="59"/>
      <c r="G27" s="59"/>
      <c r="H27" s="59"/>
      <c r="I27" s="19"/>
      <c r="J27" s="12">
        <f t="shared" si="5"/>
        <v>0</v>
      </c>
      <c r="K27" s="12">
        <f t="shared" si="5"/>
        <v>0</v>
      </c>
      <c r="L27" s="12">
        <f t="shared" si="5"/>
        <v>0</v>
      </c>
      <c r="N27" s="12">
        <f t="shared" ref="N27:P27" si="12">N12*$R27</f>
        <v>0</v>
      </c>
      <c r="O27" s="12">
        <f t="shared" si="12"/>
        <v>0</v>
      </c>
      <c r="P27" s="12">
        <f t="shared" si="12"/>
        <v>0</v>
      </c>
      <c r="R27" s="1"/>
    </row>
    <row r="28" spans="1:20" x14ac:dyDescent="0.25">
      <c r="A28" s="6" t="str">
        <f t="shared" si="3"/>
        <v>Northeastern</v>
      </c>
      <c r="B28" s="13">
        <f t="shared" si="4"/>
        <v>0</v>
      </c>
      <c r="C28" s="13">
        <f t="shared" si="4"/>
        <v>0</v>
      </c>
      <c r="D28" s="13">
        <f t="shared" si="4"/>
        <v>0</v>
      </c>
      <c r="E28" s="20"/>
      <c r="F28" s="59"/>
      <c r="G28" s="59"/>
      <c r="H28" s="59"/>
      <c r="I28" s="20"/>
      <c r="J28" s="13">
        <f t="shared" si="5"/>
        <v>0</v>
      </c>
      <c r="K28" s="13">
        <f t="shared" si="5"/>
        <v>0</v>
      </c>
      <c r="L28" s="13">
        <f t="shared" si="5"/>
        <v>0</v>
      </c>
      <c r="N28" s="13">
        <f t="shared" ref="N28:P28" si="13">N13*$R28</f>
        <v>0</v>
      </c>
      <c r="O28" s="13">
        <f t="shared" si="13"/>
        <v>0</v>
      </c>
      <c r="P28" s="13">
        <f t="shared" si="13"/>
        <v>0</v>
      </c>
      <c r="R28" s="1"/>
    </row>
    <row r="31" spans="1:20" x14ac:dyDescent="0.25">
      <c r="D31" s="15"/>
    </row>
  </sheetData>
  <sheetProtection password="EB9A" sheet="1" objects="1" scenarios="1" selectLockedCells="1"/>
  <mergeCells count="16">
    <mergeCell ref="F4:H4"/>
    <mergeCell ref="F6:H13"/>
    <mergeCell ref="B1:H1"/>
    <mergeCell ref="R1:T1"/>
    <mergeCell ref="B2:D2"/>
    <mergeCell ref="F2:H2"/>
    <mergeCell ref="J2:L2"/>
    <mergeCell ref="R2:T2"/>
    <mergeCell ref="N2:P2"/>
    <mergeCell ref="J1:P1"/>
    <mergeCell ref="F19:H28"/>
    <mergeCell ref="B17:D17"/>
    <mergeCell ref="F17:H17"/>
    <mergeCell ref="J17:L17"/>
    <mergeCell ref="R17:R18"/>
    <mergeCell ref="N17:P1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T33"/>
  <sheetViews>
    <sheetView workbookViewId="0">
      <pane ySplit="2" topLeftCell="A7" activePane="bottomLeft" state="frozen"/>
      <selection pane="bottomLeft" activeCell="R2" sqref="R2:T2"/>
    </sheetView>
  </sheetViews>
  <sheetFormatPr defaultColWidth="9.140625" defaultRowHeight="15" x14ac:dyDescent="0.25"/>
  <cols>
    <col min="1" max="1" width="24"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0</v>
      </c>
      <c r="B1" s="46" t="s">
        <v>12</v>
      </c>
      <c r="C1" s="46"/>
      <c r="D1" s="46"/>
      <c r="E1" s="46"/>
      <c r="F1" s="46"/>
      <c r="G1" s="46"/>
      <c r="H1" s="46"/>
      <c r="I1" s="46"/>
      <c r="J1" s="46"/>
      <c r="K1" s="46"/>
      <c r="L1" s="46"/>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24">
        <f>36.5800018310547/100</f>
        <v>0.36580001831054704</v>
      </c>
      <c r="C4" s="25">
        <f>34.0699996948242/100</f>
        <v>0.34069999694824199</v>
      </c>
      <c r="D4" s="25">
        <f>39.0900001525879/100</f>
        <v>0.390900001525879</v>
      </c>
      <c r="F4" s="5">
        <v>0.17710000000000001</v>
      </c>
      <c r="G4" s="5">
        <v>0.156</v>
      </c>
      <c r="H4" s="5">
        <v>0.1981</v>
      </c>
      <c r="J4" s="16">
        <v>0.32100000000000001</v>
      </c>
      <c r="K4" s="5">
        <v>0.30710000000000004</v>
      </c>
      <c r="L4" s="5">
        <v>0.33490000000000003</v>
      </c>
      <c r="N4" s="5">
        <v>0.49015750000000002</v>
      </c>
      <c r="O4" s="5">
        <v>0.47123389999999998</v>
      </c>
      <c r="P4" s="5">
        <v>0.50908109999999995</v>
      </c>
    </row>
    <row r="5" spans="1:20" x14ac:dyDescent="0.25">
      <c r="B5" s="5"/>
      <c r="C5" s="5"/>
      <c r="D5" s="5"/>
      <c r="F5" s="5"/>
      <c r="G5" s="5"/>
      <c r="H5" s="5"/>
      <c r="J5" s="5"/>
      <c r="K5" s="5"/>
      <c r="L5" s="5"/>
      <c r="N5" s="5"/>
      <c r="O5" s="5"/>
      <c r="P5" s="5"/>
    </row>
    <row r="6" spans="1:20" x14ac:dyDescent="0.25">
      <c r="A6" s="6" t="s">
        <v>1</v>
      </c>
      <c r="B6" s="5">
        <v>0.32109589999999999</v>
      </c>
      <c r="C6" s="5">
        <v>0.25618639999999998</v>
      </c>
      <c r="D6" s="5">
        <v>0.3860054</v>
      </c>
      <c r="F6" s="5">
        <v>0.15115509999999999</v>
      </c>
      <c r="G6" s="5">
        <v>9.2102299999999998E-2</v>
      </c>
      <c r="H6" s="5">
        <v>0.2102078</v>
      </c>
      <c r="J6" s="5">
        <v>0.28647359999999999</v>
      </c>
      <c r="K6" s="5">
        <v>0.24232890000000001</v>
      </c>
      <c r="L6" s="5">
        <v>0.33061819999999997</v>
      </c>
      <c r="N6" s="5">
        <v>0.44780690000000001</v>
      </c>
      <c r="O6" s="5">
        <v>0.38703710000000002</v>
      </c>
      <c r="P6" s="5">
        <v>0.50857660000000005</v>
      </c>
    </row>
    <row r="7" spans="1:20" x14ac:dyDescent="0.25">
      <c r="A7" s="6" t="s">
        <v>2</v>
      </c>
      <c r="B7" s="5">
        <v>0.39418760000000003</v>
      </c>
      <c r="C7" s="5">
        <v>0.33068910000000001</v>
      </c>
      <c r="D7" s="5">
        <v>0.45768619999999999</v>
      </c>
      <c r="F7" s="5">
        <v>0.21729229999999999</v>
      </c>
      <c r="G7" s="5">
        <v>0.1585125</v>
      </c>
      <c r="H7" s="5">
        <v>0.27607209999999999</v>
      </c>
      <c r="J7" s="5">
        <v>0.3430455</v>
      </c>
      <c r="K7" s="5">
        <v>0.30716179999999998</v>
      </c>
      <c r="L7" s="5">
        <v>0.37892910000000002</v>
      </c>
      <c r="N7" s="5">
        <v>0.51851610000000004</v>
      </c>
      <c r="O7" s="5">
        <v>0.46793669999999998</v>
      </c>
      <c r="P7" s="5">
        <v>0.56909560000000003</v>
      </c>
    </row>
    <row r="8" spans="1:20" x14ac:dyDescent="0.25">
      <c r="A8" s="6" t="s">
        <v>3</v>
      </c>
      <c r="B8" s="5">
        <v>0.3550972</v>
      </c>
      <c r="C8" s="5">
        <v>0.28666130000000001</v>
      </c>
      <c r="D8" s="5">
        <v>0.4235331</v>
      </c>
      <c r="F8" s="5">
        <v>0.1731317</v>
      </c>
      <c r="G8" s="5">
        <v>0.117591</v>
      </c>
      <c r="H8" s="5">
        <v>0.2286724</v>
      </c>
      <c r="J8" s="5">
        <v>0.29970590000000003</v>
      </c>
      <c r="K8" s="5">
        <v>0.2628605</v>
      </c>
      <c r="L8" s="5">
        <v>0.3365513</v>
      </c>
      <c r="N8" s="5">
        <v>0.48613230000000002</v>
      </c>
      <c r="O8" s="5">
        <v>0.43650349999999999</v>
      </c>
      <c r="P8" s="5">
        <v>0.53576109999999999</v>
      </c>
    </row>
    <row r="9" spans="1:20" x14ac:dyDescent="0.25">
      <c r="A9" s="6" t="s">
        <v>4</v>
      </c>
      <c r="B9" s="5">
        <v>0.43508659999999999</v>
      </c>
      <c r="C9" s="5">
        <v>0.36888759999999998</v>
      </c>
      <c r="D9" s="5">
        <v>0.5012856</v>
      </c>
      <c r="F9" s="5">
        <v>0.20910049999999999</v>
      </c>
      <c r="G9" s="5">
        <v>0.15133070000000001</v>
      </c>
      <c r="H9" s="5">
        <v>0.2668703</v>
      </c>
      <c r="J9" s="5">
        <v>0.29715780000000003</v>
      </c>
      <c r="K9" s="5">
        <v>0.25537969999999999</v>
      </c>
      <c r="L9" s="5">
        <v>0.33893590000000001</v>
      </c>
      <c r="N9" s="5">
        <v>0.43752259999999998</v>
      </c>
      <c r="O9" s="5">
        <v>0.38313829999999999</v>
      </c>
      <c r="P9" s="5">
        <v>0.49190689999999998</v>
      </c>
    </row>
    <row r="10" spans="1:20" x14ac:dyDescent="0.25">
      <c r="A10" s="6" t="s">
        <v>5</v>
      </c>
      <c r="B10" s="5">
        <v>0.37862859999999998</v>
      </c>
      <c r="C10" s="5">
        <v>0.29951070000000002</v>
      </c>
      <c r="D10" s="5">
        <v>0.4577465</v>
      </c>
      <c r="F10" s="5">
        <v>0.18786130000000001</v>
      </c>
      <c r="G10" s="5">
        <v>0.1232415</v>
      </c>
      <c r="H10" s="5">
        <v>0.25248120000000002</v>
      </c>
      <c r="J10" s="5">
        <v>0.35489310000000002</v>
      </c>
      <c r="K10" s="5">
        <v>0.31038700000000002</v>
      </c>
      <c r="L10" s="5">
        <v>0.39939920000000001</v>
      </c>
      <c r="N10" s="5">
        <v>0.5196828</v>
      </c>
      <c r="O10" s="5">
        <v>0.45519989999999999</v>
      </c>
      <c r="P10" s="5">
        <v>0.58416570000000001</v>
      </c>
    </row>
    <row r="11" spans="1:20" x14ac:dyDescent="0.25">
      <c r="A11" s="6" t="s">
        <v>6</v>
      </c>
      <c r="B11" s="5">
        <v>0.277646</v>
      </c>
      <c r="C11" s="5">
        <v>0.1958945</v>
      </c>
      <c r="D11" s="5">
        <v>0.35939749999999998</v>
      </c>
      <c r="F11" s="5">
        <v>0.12653909999999999</v>
      </c>
      <c r="G11" s="5">
        <v>7.3256299999999996E-2</v>
      </c>
      <c r="H11" s="5">
        <v>0.17982190000000001</v>
      </c>
      <c r="J11" s="5">
        <v>0.36224430000000002</v>
      </c>
      <c r="K11" s="5">
        <v>0.3292602</v>
      </c>
      <c r="L11" s="5">
        <v>0.39522839999999998</v>
      </c>
      <c r="N11" s="5">
        <v>0.55933089999999996</v>
      </c>
      <c r="O11" s="5">
        <v>0.51011960000000001</v>
      </c>
      <c r="P11" s="5">
        <v>0.60854209999999997</v>
      </c>
    </row>
    <row r="12" spans="1:20" x14ac:dyDescent="0.25">
      <c r="A12" s="6" t="s">
        <v>7</v>
      </c>
      <c r="B12" s="5">
        <v>0.31908639999999999</v>
      </c>
      <c r="C12" s="5">
        <v>0.25266539999999998</v>
      </c>
      <c r="D12" s="5">
        <v>0.3855075</v>
      </c>
      <c r="F12" s="5">
        <v>0.14889350000000001</v>
      </c>
      <c r="G12" s="5">
        <v>0.102107</v>
      </c>
      <c r="H12" s="5">
        <v>0.19567999999999999</v>
      </c>
      <c r="J12" s="5">
        <v>0.36326999999999998</v>
      </c>
      <c r="K12" s="5">
        <v>0.32226250000000001</v>
      </c>
      <c r="L12" s="5">
        <v>0.40427750000000001</v>
      </c>
      <c r="N12" s="5">
        <v>0.56668890000000005</v>
      </c>
      <c r="O12" s="5">
        <v>0.51433119999999999</v>
      </c>
      <c r="P12" s="5">
        <v>0.6190466</v>
      </c>
    </row>
    <row r="13" spans="1:20" x14ac:dyDescent="0.25">
      <c r="A13" s="6" t="s">
        <v>8</v>
      </c>
      <c r="B13" s="5">
        <v>0.33527770000000001</v>
      </c>
      <c r="C13" s="5">
        <v>0.25197409999999998</v>
      </c>
      <c r="D13" s="5">
        <v>0.41858129999999999</v>
      </c>
      <c r="F13" s="5">
        <v>0.22864219999999999</v>
      </c>
      <c r="G13" s="5">
        <v>0.14082159999999999</v>
      </c>
      <c r="H13" s="5">
        <v>0.31646279999999999</v>
      </c>
      <c r="J13" s="5">
        <v>0.34653390000000001</v>
      </c>
      <c r="K13" s="5">
        <v>0.2989464</v>
      </c>
      <c r="L13" s="5">
        <v>0.39412140000000001</v>
      </c>
      <c r="N13" s="5">
        <v>0.50890199999999997</v>
      </c>
      <c r="O13" s="5">
        <v>0.45200010000000002</v>
      </c>
      <c r="P13" s="5">
        <v>0.56580399999999997</v>
      </c>
    </row>
    <row r="14" spans="1:20" x14ac:dyDescent="0.25">
      <c r="A14" s="6" t="s">
        <v>9</v>
      </c>
      <c r="B14" s="5">
        <v>0.32680130000000002</v>
      </c>
      <c r="C14" s="5">
        <v>0.26547500000000002</v>
      </c>
      <c r="D14" s="5">
        <v>0.38812760000000002</v>
      </c>
      <c r="F14" s="5">
        <v>0.14718600000000001</v>
      </c>
      <c r="G14" s="5">
        <v>8.21437E-2</v>
      </c>
      <c r="H14" s="5">
        <v>0.21222830000000001</v>
      </c>
      <c r="J14" s="5">
        <v>0.30370950000000002</v>
      </c>
      <c r="K14" s="5">
        <v>0.27367170000000002</v>
      </c>
      <c r="L14" s="5">
        <v>0.33374740000000003</v>
      </c>
      <c r="N14" s="5">
        <v>0.48816130000000002</v>
      </c>
      <c r="O14" s="5">
        <v>0.44019360000000002</v>
      </c>
      <c r="P14" s="5">
        <v>0.53612899999999997</v>
      </c>
    </row>
    <row r="15" spans="1:20" x14ac:dyDescent="0.25">
      <c r="A15" s="6" t="s">
        <v>10</v>
      </c>
      <c r="B15" s="5">
        <v>0.34593190000000001</v>
      </c>
      <c r="C15" s="5">
        <v>0.27473389999999998</v>
      </c>
      <c r="D15" s="5">
        <v>0.41713</v>
      </c>
      <c r="F15" s="5">
        <v>0.1173109</v>
      </c>
      <c r="G15" s="5">
        <v>7.0023299999999997E-2</v>
      </c>
      <c r="H15" s="5">
        <v>0.16459860000000001</v>
      </c>
      <c r="J15" s="5">
        <v>0.28476410000000002</v>
      </c>
      <c r="K15" s="5">
        <v>0.24636</v>
      </c>
      <c r="L15" s="5">
        <v>0.32316810000000001</v>
      </c>
      <c r="N15" s="5">
        <v>0.43209209999999998</v>
      </c>
      <c r="O15" s="5">
        <v>0.37797310000000001</v>
      </c>
      <c r="P15" s="5">
        <v>0.48621120000000001</v>
      </c>
    </row>
    <row r="17" spans="1:20" ht="33.75" customHeight="1" x14ac:dyDescent="0.25">
      <c r="B17" s="40" t="s">
        <v>16</v>
      </c>
      <c r="C17" s="40"/>
      <c r="D17" s="40"/>
      <c r="E17" s="22"/>
      <c r="F17" s="40" t="s">
        <v>199</v>
      </c>
      <c r="G17" s="40"/>
      <c r="H17" s="40"/>
      <c r="I17" s="22"/>
      <c r="J17" s="40" t="s">
        <v>17</v>
      </c>
      <c r="K17" s="40"/>
      <c r="L17" s="40"/>
      <c r="N17" s="40" t="s">
        <v>198</v>
      </c>
      <c r="O17" s="40"/>
      <c r="P17" s="40"/>
      <c r="R17" s="40" t="s">
        <v>18</v>
      </c>
      <c r="S17" s="9"/>
      <c r="T17" s="9"/>
    </row>
    <row r="18" spans="1:20" ht="33.75" customHeight="1" x14ac:dyDescent="0.25">
      <c r="B18" s="4" t="s">
        <v>19</v>
      </c>
      <c r="C18" s="4" t="s">
        <v>14</v>
      </c>
      <c r="D18" s="4" t="s">
        <v>15</v>
      </c>
      <c r="E18" s="4"/>
      <c r="F18" s="4" t="s">
        <v>19</v>
      </c>
      <c r="G18" s="4" t="s">
        <v>14</v>
      </c>
      <c r="H18" s="4" t="s">
        <v>15</v>
      </c>
      <c r="I18" s="4"/>
      <c r="J18" s="4" t="s">
        <v>19</v>
      </c>
      <c r="K18" s="4" t="s">
        <v>14</v>
      </c>
      <c r="L18" s="4" t="s">
        <v>15</v>
      </c>
      <c r="N18" s="4" t="s">
        <v>19</v>
      </c>
      <c r="O18" s="4" t="s">
        <v>14</v>
      </c>
      <c r="P18" s="4" t="s">
        <v>15</v>
      </c>
      <c r="R18" s="40"/>
      <c r="S18" s="10"/>
      <c r="T18" s="10"/>
    </row>
    <row r="19" spans="1:20" x14ac:dyDescent="0.25">
      <c r="A19" s="11" t="s">
        <v>11</v>
      </c>
      <c r="B19" s="12">
        <f>B4*$R19</f>
        <v>0</v>
      </c>
      <c r="C19" s="12">
        <f t="shared" ref="C19:D19" si="0">C4*$R19</f>
        <v>0</v>
      </c>
      <c r="D19" s="12">
        <f t="shared" si="0"/>
        <v>0</v>
      </c>
      <c r="E19" s="19"/>
      <c r="F19" s="12">
        <f t="shared" ref="F19:H19" si="1">F4*$R19</f>
        <v>0</v>
      </c>
      <c r="G19" s="12">
        <f t="shared" si="1"/>
        <v>0</v>
      </c>
      <c r="H19" s="12">
        <f t="shared" si="1"/>
        <v>0</v>
      </c>
      <c r="I19" s="19"/>
      <c r="J19" s="12">
        <f t="shared" ref="J19:L19" si="2">J4*$R19</f>
        <v>0</v>
      </c>
      <c r="K19" s="12">
        <f t="shared" si="2"/>
        <v>0</v>
      </c>
      <c r="L19" s="12">
        <f t="shared" si="2"/>
        <v>0</v>
      </c>
      <c r="N19" s="12">
        <f t="shared" ref="N19:P19" si="3">N4*$R19</f>
        <v>0</v>
      </c>
      <c r="O19" s="12">
        <f t="shared" si="3"/>
        <v>0</v>
      </c>
      <c r="P19" s="12">
        <f t="shared" si="3"/>
        <v>0</v>
      </c>
      <c r="R19" s="1"/>
    </row>
    <row r="20" spans="1:20" x14ac:dyDescent="0.25">
      <c r="B20" s="20"/>
      <c r="C20" s="20"/>
      <c r="D20" s="20"/>
      <c r="E20" s="20"/>
      <c r="F20" s="20"/>
      <c r="G20" s="20"/>
      <c r="H20" s="20"/>
      <c r="I20" s="20"/>
      <c r="J20" s="20"/>
      <c r="K20" s="20"/>
      <c r="L20" s="20"/>
      <c r="N20" s="20"/>
      <c r="O20" s="20"/>
      <c r="P20" s="20"/>
    </row>
    <row r="21" spans="1:20" x14ac:dyDescent="0.25">
      <c r="A21" s="14" t="s">
        <v>1</v>
      </c>
      <c r="B21" s="12">
        <f t="shared" ref="B21:D21" si="4">B6*$R21</f>
        <v>0</v>
      </c>
      <c r="C21" s="12">
        <f t="shared" si="4"/>
        <v>0</v>
      </c>
      <c r="D21" s="12">
        <f t="shared" si="4"/>
        <v>0</v>
      </c>
      <c r="E21" s="19"/>
      <c r="F21" s="12">
        <f t="shared" ref="F21:H21" si="5">F6*$R21</f>
        <v>0</v>
      </c>
      <c r="G21" s="12">
        <f t="shared" si="5"/>
        <v>0</v>
      </c>
      <c r="H21" s="12">
        <f t="shared" si="5"/>
        <v>0</v>
      </c>
      <c r="I21" s="19"/>
      <c r="J21" s="12">
        <f t="shared" ref="J21:L21" si="6">J6*$R21</f>
        <v>0</v>
      </c>
      <c r="K21" s="12">
        <f t="shared" si="6"/>
        <v>0</v>
      </c>
      <c r="L21" s="12">
        <f t="shared" si="6"/>
        <v>0</v>
      </c>
      <c r="N21" s="12">
        <f t="shared" ref="N21:P21" si="7">N6*$R21</f>
        <v>0</v>
      </c>
      <c r="O21" s="12">
        <f t="shared" si="7"/>
        <v>0</v>
      </c>
      <c r="P21" s="12">
        <f t="shared" si="7"/>
        <v>0</v>
      </c>
      <c r="R21" s="1"/>
    </row>
    <row r="22" spans="1:20" x14ac:dyDescent="0.25">
      <c r="A22" s="6" t="s">
        <v>2</v>
      </c>
      <c r="B22" s="13">
        <f t="shared" ref="B22:D22" si="8">B7*$R22</f>
        <v>0</v>
      </c>
      <c r="C22" s="13">
        <f t="shared" si="8"/>
        <v>0</v>
      </c>
      <c r="D22" s="13">
        <f t="shared" si="8"/>
        <v>0</v>
      </c>
      <c r="E22" s="20"/>
      <c r="F22" s="13">
        <f t="shared" ref="F22:H22" si="9">F7*$R22</f>
        <v>0</v>
      </c>
      <c r="G22" s="13">
        <f t="shared" si="9"/>
        <v>0</v>
      </c>
      <c r="H22" s="13">
        <f t="shared" si="9"/>
        <v>0</v>
      </c>
      <c r="I22" s="20"/>
      <c r="J22" s="13">
        <f t="shared" ref="J22:L22" si="10">J7*$R22</f>
        <v>0</v>
      </c>
      <c r="K22" s="13">
        <f t="shared" si="10"/>
        <v>0</v>
      </c>
      <c r="L22" s="13">
        <f t="shared" si="10"/>
        <v>0</v>
      </c>
      <c r="N22" s="13">
        <f t="shared" ref="N22:P22" si="11">N7*$R22</f>
        <v>0</v>
      </c>
      <c r="O22" s="13">
        <f t="shared" si="11"/>
        <v>0</v>
      </c>
      <c r="P22" s="13">
        <f t="shared" si="11"/>
        <v>0</v>
      </c>
      <c r="R22" s="1"/>
    </row>
    <row r="23" spans="1:20" x14ac:dyDescent="0.25">
      <c r="A23" s="14" t="s">
        <v>3</v>
      </c>
      <c r="B23" s="12">
        <f t="shared" ref="B23:D23" si="12">B8*$R23</f>
        <v>0</v>
      </c>
      <c r="C23" s="12">
        <f t="shared" si="12"/>
        <v>0</v>
      </c>
      <c r="D23" s="12">
        <f t="shared" si="12"/>
        <v>0</v>
      </c>
      <c r="E23" s="19"/>
      <c r="F23" s="12">
        <f t="shared" ref="F23:H23" si="13">F8*$R23</f>
        <v>0</v>
      </c>
      <c r="G23" s="12">
        <f t="shared" si="13"/>
        <v>0</v>
      </c>
      <c r="H23" s="12">
        <f t="shared" si="13"/>
        <v>0</v>
      </c>
      <c r="I23" s="19"/>
      <c r="J23" s="12">
        <f t="shared" ref="J23:L23" si="14">J8*$R23</f>
        <v>0</v>
      </c>
      <c r="K23" s="12">
        <f t="shared" si="14"/>
        <v>0</v>
      </c>
      <c r="L23" s="12">
        <f t="shared" si="14"/>
        <v>0</v>
      </c>
      <c r="N23" s="12">
        <f t="shared" ref="N23:P23" si="15">N8*$R23</f>
        <v>0</v>
      </c>
      <c r="O23" s="12">
        <f t="shared" si="15"/>
        <v>0</v>
      </c>
      <c r="P23" s="12">
        <f t="shared" si="15"/>
        <v>0</v>
      </c>
      <c r="R23" s="1"/>
    </row>
    <row r="24" spans="1:20" x14ac:dyDescent="0.25">
      <c r="A24" s="6" t="s">
        <v>4</v>
      </c>
      <c r="B24" s="13">
        <f t="shared" ref="B24:D24" si="16">B9*$R24</f>
        <v>0</v>
      </c>
      <c r="C24" s="13">
        <f t="shared" si="16"/>
        <v>0</v>
      </c>
      <c r="D24" s="13">
        <f t="shared" si="16"/>
        <v>0</v>
      </c>
      <c r="E24" s="20"/>
      <c r="F24" s="13">
        <f t="shared" ref="F24:H24" si="17">F9*$R24</f>
        <v>0</v>
      </c>
      <c r="G24" s="13">
        <f t="shared" si="17"/>
        <v>0</v>
      </c>
      <c r="H24" s="13">
        <f t="shared" si="17"/>
        <v>0</v>
      </c>
      <c r="I24" s="20"/>
      <c r="J24" s="13">
        <f t="shared" ref="J24:L24" si="18">J9*$R24</f>
        <v>0</v>
      </c>
      <c r="K24" s="13">
        <f t="shared" si="18"/>
        <v>0</v>
      </c>
      <c r="L24" s="13">
        <f t="shared" si="18"/>
        <v>0</v>
      </c>
      <c r="N24" s="13">
        <f t="shared" ref="N24:P24" si="19">N9*$R24</f>
        <v>0</v>
      </c>
      <c r="O24" s="13">
        <f t="shared" si="19"/>
        <v>0</v>
      </c>
      <c r="P24" s="13">
        <f t="shared" si="19"/>
        <v>0</v>
      </c>
      <c r="R24" s="1"/>
    </row>
    <row r="25" spans="1:20" x14ac:dyDescent="0.25">
      <c r="A25" s="14" t="s">
        <v>5</v>
      </c>
      <c r="B25" s="12">
        <f t="shared" ref="B25:D25" si="20">B10*$R25</f>
        <v>0</v>
      </c>
      <c r="C25" s="12">
        <f t="shared" si="20"/>
        <v>0</v>
      </c>
      <c r="D25" s="12">
        <f t="shared" si="20"/>
        <v>0</v>
      </c>
      <c r="E25" s="19"/>
      <c r="F25" s="12">
        <f t="shared" ref="F25:H25" si="21">F10*$R25</f>
        <v>0</v>
      </c>
      <c r="G25" s="12">
        <f t="shared" si="21"/>
        <v>0</v>
      </c>
      <c r="H25" s="12">
        <f t="shared" si="21"/>
        <v>0</v>
      </c>
      <c r="I25" s="19"/>
      <c r="J25" s="12">
        <f t="shared" ref="J25:L25" si="22">J10*$R25</f>
        <v>0</v>
      </c>
      <c r="K25" s="12">
        <f t="shared" si="22"/>
        <v>0</v>
      </c>
      <c r="L25" s="12">
        <f t="shared" si="22"/>
        <v>0</v>
      </c>
      <c r="N25" s="12">
        <f t="shared" ref="N25:P25" si="23">N10*$R25</f>
        <v>0</v>
      </c>
      <c r="O25" s="12">
        <f t="shared" si="23"/>
        <v>0</v>
      </c>
      <c r="P25" s="12">
        <f t="shared" si="23"/>
        <v>0</v>
      </c>
      <c r="R25" s="1"/>
    </row>
    <row r="26" spans="1:20" x14ac:dyDescent="0.25">
      <c r="A26" s="6" t="s">
        <v>6</v>
      </c>
      <c r="B26" s="13">
        <f t="shared" ref="B26:D26" si="24">B11*$R26</f>
        <v>0</v>
      </c>
      <c r="C26" s="13">
        <f t="shared" si="24"/>
        <v>0</v>
      </c>
      <c r="D26" s="13">
        <f t="shared" si="24"/>
        <v>0</v>
      </c>
      <c r="E26" s="20"/>
      <c r="F26" s="13">
        <f t="shared" ref="F26:H26" si="25">F11*$R26</f>
        <v>0</v>
      </c>
      <c r="G26" s="13">
        <f t="shared" si="25"/>
        <v>0</v>
      </c>
      <c r="H26" s="13">
        <f t="shared" si="25"/>
        <v>0</v>
      </c>
      <c r="I26" s="20"/>
      <c r="J26" s="13">
        <f t="shared" ref="J26:L26" si="26">J11*$R26</f>
        <v>0</v>
      </c>
      <c r="K26" s="13">
        <f t="shared" si="26"/>
        <v>0</v>
      </c>
      <c r="L26" s="13">
        <f t="shared" si="26"/>
        <v>0</v>
      </c>
      <c r="N26" s="13">
        <f t="shared" ref="N26:P26" si="27">N11*$R26</f>
        <v>0</v>
      </c>
      <c r="O26" s="13">
        <f t="shared" si="27"/>
        <v>0</v>
      </c>
      <c r="P26" s="13">
        <f t="shared" si="27"/>
        <v>0</v>
      </c>
      <c r="R26" s="1"/>
    </row>
    <row r="27" spans="1:20" x14ac:dyDescent="0.25">
      <c r="A27" s="14" t="s">
        <v>7</v>
      </c>
      <c r="B27" s="12">
        <f t="shared" ref="B27:D27" si="28">B12*$R27</f>
        <v>0</v>
      </c>
      <c r="C27" s="12">
        <f t="shared" si="28"/>
        <v>0</v>
      </c>
      <c r="D27" s="12">
        <f t="shared" si="28"/>
        <v>0</v>
      </c>
      <c r="E27" s="19"/>
      <c r="F27" s="12">
        <f t="shared" ref="F27:H27" si="29">F12*$R27</f>
        <v>0</v>
      </c>
      <c r="G27" s="12">
        <f t="shared" si="29"/>
        <v>0</v>
      </c>
      <c r="H27" s="12">
        <f t="shared" si="29"/>
        <v>0</v>
      </c>
      <c r="I27" s="19"/>
      <c r="J27" s="12">
        <f t="shared" ref="J27:L27" si="30">J12*$R27</f>
        <v>0</v>
      </c>
      <c r="K27" s="12">
        <f t="shared" si="30"/>
        <v>0</v>
      </c>
      <c r="L27" s="12">
        <f t="shared" si="30"/>
        <v>0</v>
      </c>
      <c r="N27" s="12">
        <f t="shared" ref="N27:P27" si="31">N12*$R27</f>
        <v>0</v>
      </c>
      <c r="O27" s="12">
        <f t="shared" si="31"/>
        <v>0</v>
      </c>
      <c r="P27" s="12">
        <f t="shared" si="31"/>
        <v>0</v>
      </c>
      <c r="R27" s="1"/>
    </row>
    <row r="28" spans="1:20" x14ac:dyDescent="0.25">
      <c r="A28" s="6" t="s">
        <v>8</v>
      </c>
      <c r="B28" s="13">
        <f t="shared" ref="B28:D28" si="32">B13*$R28</f>
        <v>0</v>
      </c>
      <c r="C28" s="13">
        <f t="shared" si="32"/>
        <v>0</v>
      </c>
      <c r="D28" s="13">
        <f t="shared" si="32"/>
        <v>0</v>
      </c>
      <c r="E28" s="20"/>
      <c r="F28" s="13">
        <f t="shared" ref="F28:H28" si="33">F13*$R28</f>
        <v>0</v>
      </c>
      <c r="G28" s="13">
        <f t="shared" si="33"/>
        <v>0</v>
      </c>
      <c r="H28" s="13">
        <f t="shared" si="33"/>
        <v>0</v>
      </c>
      <c r="I28" s="20"/>
      <c r="J28" s="13">
        <f t="shared" ref="J28:L28" si="34">J13*$R28</f>
        <v>0</v>
      </c>
      <c r="K28" s="13">
        <f t="shared" si="34"/>
        <v>0</v>
      </c>
      <c r="L28" s="13">
        <f t="shared" si="34"/>
        <v>0</v>
      </c>
      <c r="N28" s="13">
        <f t="shared" ref="N28:P28" si="35">N13*$R28</f>
        <v>0</v>
      </c>
      <c r="O28" s="13">
        <f t="shared" si="35"/>
        <v>0</v>
      </c>
      <c r="P28" s="13">
        <f t="shared" si="35"/>
        <v>0</v>
      </c>
      <c r="R28" s="1"/>
    </row>
    <row r="29" spans="1:20" x14ac:dyDescent="0.25">
      <c r="A29" s="14" t="s">
        <v>9</v>
      </c>
      <c r="B29" s="12">
        <f t="shared" ref="B29:D29" si="36">B14*$R29</f>
        <v>0</v>
      </c>
      <c r="C29" s="12">
        <f t="shared" si="36"/>
        <v>0</v>
      </c>
      <c r="D29" s="12">
        <f t="shared" si="36"/>
        <v>0</v>
      </c>
      <c r="E29" s="19"/>
      <c r="F29" s="12">
        <f t="shared" ref="F29:H29" si="37">F14*$R29</f>
        <v>0</v>
      </c>
      <c r="G29" s="12">
        <f t="shared" si="37"/>
        <v>0</v>
      </c>
      <c r="H29" s="12">
        <f t="shared" si="37"/>
        <v>0</v>
      </c>
      <c r="I29" s="19"/>
      <c r="J29" s="12">
        <f t="shared" ref="J29:L29" si="38">J14*$R29</f>
        <v>0</v>
      </c>
      <c r="K29" s="12">
        <f t="shared" si="38"/>
        <v>0</v>
      </c>
      <c r="L29" s="12">
        <f t="shared" si="38"/>
        <v>0</v>
      </c>
      <c r="N29" s="12">
        <f t="shared" ref="N29:P29" si="39">N14*$R29</f>
        <v>0</v>
      </c>
      <c r="O29" s="12">
        <f t="shared" si="39"/>
        <v>0</v>
      </c>
      <c r="P29" s="12">
        <f t="shared" si="39"/>
        <v>0</v>
      </c>
      <c r="R29" s="1"/>
    </row>
    <row r="30" spans="1:20" x14ac:dyDescent="0.25">
      <c r="A30" s="6" t="s">
        <v>10</v>
      </c>
      <c r="B30" s="13">
        <f t="shared" ref="B30:D30" si="40">B15*$R30</f>
        <v>0</v>
      </c>
      <c r="C30" s="13">
        <f t="shared" si="40"/>
        <v>0</v>
      </c>
      <c r="D30" s="13">
        <f t="shared" si="40"/>
        <v>0</v>
      </c>
      <c r="E30" s="20"/>
      <c r="F30" s="13">
        <f t="shared" ref="F30:H30" si="41">F15*$R30</f>
        <v>0</v>
      </c>
      <c r="G30" s="13">
        <f t="shared" si="41"/>
        <v>0</v>
      </c>
      <c r="H30" s="13">
        <f t="shared" si="41"/>
        <v>0</v>
      </c>
      <c r="I30" s="20"/>
      <c r="J30" s="13">
        <f t="shared" ref="J30:L30" si="42">J15*$R30</f>
        <v>0</v>
      </c>
      <c r="K30" s="13">
        <f t="shared" si="42"/>
        <v>0</v>
      </c>
      <c r="L30" s="13">
        <f t="shared" si="42"/>
        <v>0</v>
      </c>
      <c r="N30" s="13">
        <f t="shared" ref="N30:P30" si="43">N15*$R30</f>
        <v>0</v>
      </c>
      <c r="O30" s="13">
        <f t="shared" si="43"/>
        <v>0</v>
      </c>
      <c r="P30" s="13">
        <f t="shared" si="43"/>
        <v>0</v>
      </c>
      <c r="R30" s="1"/>
    </row>
    <row r="33" spans="4:4" x14ac:dyDescent="0.25">
      <c r="D33" s="15"/>
    </row>
  </sheetData>
  <sheetProtection password="EB9A" sheet="1" objects="1" scenarios="1" selectLockedCells="1"/>
  <mergeCells count="12">
    <mergeCell ref="R17:R18"/>
    <mergeCell ref="R1:T1"/>
    <mergeCell ref="R2:T2"/>
    <mergeCell ref="B2:D2"/>
    <mergeCell ref="F2:H2"/>
    <mergeCell ref="J2:L2"/>
    <mergeCell ref="B17:D17"/>
    <mergeCell ref="F17:H17"/>
    <mergeCell ref="J17:L17"/>
    <mergeCell ref="N2:P2"/>
    <mergeCell ref="N17:P17"/>
    <mergeCell ref="B1:P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T19"/>
  <sheetViews>
    <sheetView workbookViewId="0">
      <pane ySplit="2" topLeftCell="A3" activePane="bottomLeft" state="frozen"/>
      <selection pane="bottomLeft" activeCell="R13" sqref="R13"/>
    </sheetView>
  </sheetViews>
  <sheetFormatPr defaultColWidth="9.140625" defaultRowHeight="15" x14ac:dyDescent="0.25"/>
  <cols>
    <col min="1" max="1" width="24"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92</v>
      </c>
      <c r="B1" s="46" t="s">
        <v>22</v>
      </c>
      <c r="C1" s="46"/>
      <c r="D1" s="46"/>
      <c r="E1" s="46"/>
      <c r="F1" s="46"/>
      <c r="G1" s="46"/>
      <c r="H1" s="46"/>
      <c r="I1" s="46"/>
      <c r="J1" s="46"/>
      <c r="K1" s="46"/>
      <c r="L1" s="46"/>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5">
        <v>0.16500000000000001</v>
      </c>
      <c r="C4" s="5">
        <v>0.15029999999999999</v>
      </c>
      <c r="D4" s="5">
        <v>0.1797</v>
      </c>
      <c r="E4" s="5"/>
      <c r="F4" s="5">
        <v>6.5600000000000006E-2</v>
      </c>
      <c r="G4" s="5">
        <v>5.6099999999999997E-2</v>
      </c>
      <c r="H4" s="5">
        <v>7.5200000000000003E-2</v>
      </c>
      <c r="J4" s="16">
        <v>0.12860000000000002</v>
      </c>
      <c r="K4" s="5">
        <v>0.12300000000000001</v>
      </c>
      <c r="L4" s="5">
        <v>0.13420000000000001</v>
      </c>
      <c r="N4" s="5">
        <v>0.2445505</v>
      </c>
      <c r="O4" s="5">
        <v>0.23462830000000001</v>
      </c>
      <c r="P4" s="5">
        <v>0.2544728</v>
      </c>
    </row>
    <row r="5" spans="1:20" x14ac:dyDescent="0.25">
      <c r="B5" s="5"/>
      <c r="C5" s="5"/>
      <c r="D5" s="5"/>
      <c r="E5" s="5"/>
      <c r="F5" s="5"/>
      <c r="G5" s="5"/>
      <c r="H5" s="5"/>
      <c r="J5" s="5"/>
      <c r="K5" s="5"/>
      <c r="L5" s="5"/>
      <c r="N5" s="5"/>
      <c r="O5" s="5"/>
      <c r="P5" s="5"/>
    </row>
    <row r="6" spans="1:20" x14ac:dyDescent="0.25">
      <c r="A6" s="6" t="str">
        <f>[1]Results_sub_national!D277</f>
        <v>Northern</v>
      </c>
      <c r="B6" s="5">
        <v>0.12716640000000001</v>
      </c>
      <c r="C6" s="5">
        <v>0.1015986</v>
      </c>
      <c r="D6" s="5">
        <v>0.15273410000000001</v>
      </c>
      <c r="E6" s="5"/>
      <c r="F6" s="5">
        <v>5.7707000000000001E-2</v>
      </c>
      <c r="G6" s="5">
        <v>3.9479399999999998E-2</v>
      </c>
      <c r="H6" s="5">
        <v>7.5934500000000002E-2</v>
      </c>
      <c r="J6" s="5">
        <v>0.12572749999999999</v>
      </c>
      <c r="K6" s="5">
        <v>0.11281629999999999</v>
      </c>
      <c r="L6" s="5">
        <v>0.13863880000000001</v>
      </c>
      <c r="N6" s="5">
        <v>0.26368629999999998</v>
      </c>
      <c r="O6" s="5">
        <v>0.23736840000000001</v>
      </c>
      <c r="P6" s="5">
        <v>0.29000429999999999</v>
      </c>
    </row>
    <row r="7" spans="1:20" x14ac:dyDescent="0.25">
      <c r="A7" s="6" t="str">
        <f>[1]Results_sub_national!D278</f>
        <v>Central</v>
      </c>
      <c r="B7" s="5">
        <v>0.12664329999999999</v>
      </c>
      <c r="C7" s="5">
        <v>0.1033391</v>
      </c>
      <c r="D7" s="5">
        <v>0.14994759999999999</v>
      </c>
      <c r="E7" s="5"/>
      <c r="F7" s="5">
        <v>3.66258E-2</v>
      </c>
      <c r="G7" s="5">
        <v>2.3579900000000001E-2</v>
      </c>
      <c r="H7" s="5">
        <v>4.9671699999999999E-2</v>
      </c>
      <c r="J7" s="5">
        <v>0.10182629999999999</v>
      </c>
      <c r="K7" s="5">
        <v>9.3406000000000003E-2</v>
      </c>
      <c r="L7" s="5">
        <v>0.1102466</v>
      </c>
      <c r="N7" s="5">
        <v>0.19416169999999999</v>
      </c>
      <c r="O7" s="5">
        <v>0.17935110000000001</v>
      </c>
      <c r="P7" s="5">
        <v>0.2089723</v>
      </c>
    </row>
    <row r="8" spans="1:20" x14ac:dyDescent="0.25">
      <c r="A8" s="6" t="str">
        <f>[1]Results_sub_national!D279</f>
        <v>Southern</v>
      </c>
      <c r="B8" s="5">
        <v>0.21223590000000001</v>
      </c>
      <c r="C8" s="5">
        <v>0.18943699999999999</v>
      </c>
      <c r="D8" s="5">
        <v>0.23503470000000001</v>
      </c>
      <c r="E8" s="5"/>
      <c r="F8" s="5">
        <v>9.5891500000000005E-2</v>
      </c>
      <c r="G8" s="5">
        <v>7.9617599999999997E-2</v>
      </c>
      <c r="H8" s="5">
        <v>0.1121654</v>
      </c>
      <c r="J8" s="5">
        <v>0.1551604</v>
      </c>
      <c r="K8" s="5">
        <v>0.14668929999999999</v>
      </c>
      <c r="L8" s="5">
        <v>0.16363140000000001</v>
      </c>
      <c r="N8" s="5">
        <v>0.2877537</v>
      </c>
      <c r="O8" s="5">
        <v>0.27330969999999999</v>
      </c>
      <c r="P8" s="5">
        <v>0.30219770000000001</v>
      </c>
    </row>
    <row r="9" spans="1:20" x14ac:dyDescent="0.25">
      <c r="A9" s="6"/>
      <c r="B9" s="18"/>
      <c r="C9" s="18"/>
      <c r="D9" s="18"/>
    </row>
    <row r="11" spans="1:20" ht="33.75" customHeight="1" x14ac:dyDescent="0.25">
      <c r="B11" s="40" t="s">
        <v>16</v>
      </c>
      <c r="C11" s="40"/>
      <c r="D11" s="40"/>
      <c r="E11" s="22"/>
      <c r="F11" s="40" t="s">
        <v>199</v>
      </c>
      <c r="G11" s="40"/>
      <c r="H11" s="40"/>
      <c r="I11" s="22"/>
      <c r="J11" s="40" t="s">
        <v>17</v>
      </c>
      <c r="K11" s="40"/>
      <c r="L11" s="40"/>
      <c r="N11" s="40" t="s">
        <v>198</v>
      </c>
      <c r="O11" s="40"/>
      <c r="P11" s="40"/>
      <c r="R11" s="40" t="s">
        <v>18</v>
      </c>
      <c r="S11" s="9"/>
      <c r="T11" s="9"/>
    </row>
    <row r="12" spans="1:20" ht="33.75" customHeight="1" x14ac:dyDescent="0.25">
      <c r="B12" s="4" t="s">
        <v>19</v>
      </c>
      <c r="C12" s="4" t="s">
        <v>14</v>
      </c>
      <c r="D12" s="4" t="s">
        <v>15</v>
      </c>
      <c r="E12" s="4"/>
      <c r="F12" s="4" t="s">
        <v>19</v>
      </c>
      <c r="G12" s="4" t="s">
        <v>14</v>
      </c>
      <c r="H12" s="4" t="s">
        <v>15</v>
      </c>
      <c r="I12" s="4"/>
      <c r="J12" s="4" t="s">
        <v>19</v>
      </c>
      <c r="K12" s="4" t="s">
        <v>14</v>
      </c>
      <c r="L12" s="4" t="s">
        <v>15</v>
      </c>
      <c r="N12" s="4" t="s">
        <v>19</v>
      </c>
      <c r="O12" s="4" t="s">
        <v>14</v>
      </c>
      <c r="P12" s="4" t="s">
        <v>15</v>
      </c>
      <c r="R12" s="40"/>
      <c r="S12" s="10"/>
      <c r="T12" s="10"/>
    </row>
    <row r="13" spans="1:20" x14ac:dyDescent="0.25">
      <c r="A13" s="11" t="s">
        <v>11</v>
      </c>
      <c r="B13" s="12">
        <f>B4*$R13</f>
        <v>0</v>
      </c>
      <c r="C13" s="12">
        <f>C4*$R13</f>
        <v>0</v>
      </c>
      <c r="D13" s="12">
        <f>D4*$R13</f>
        <v>0</v>
      </c>
      <c r="E13" s="19"/>
      <c r="F13" s="12">
        <f>F4*$R13</f>
        <v>0</v>
      </c>
      <c r="G13" s="12">
        <f>G4*$R13</f>
        <v>0</v>
      </c>
      <c r="H13" s="12">
        <f>H4*$R13</f>
        <v>0</v>
      </c>
      <c r="I13" s="19"/>
      <c r="J13" s="12">
        <f>J4*$R13</f>
        <v>0</v>
      </c>
      <c r="K13" s="12">
        <f>K4*$R13</f>
        <v>0</v>
      </c>
      <c r="L13" s="12">
        <f>L4*$R13</f>
        <v>0</v>
      </c>
      <c r="N13" s="12">
        <f>N4*$R13</f>
        <v>0</v>
      </c>
      <c r="O13" s="12">
        <f>O4*$R13</f>
        <v>0</v>
      </c>
      <c r="P13" s="12">
        <f>P4*$R13</f>
        <v>0</v>
      </c>
      <c r="R13" s="1"/>
    </row>
    <row r="14" spans="1:20" x14ac:dyDescent="0.25">
      <c r="B14" s="20"/>
      <c r="C14" s="20"/>
      <c r="D14" s="20"/>
      <c r="E14" s="20"/>
      <c r="F14" s="20"/>
      <c r="G14" s="20"/>
      <c r="H14" s="20"/>
      <c r="I14" s="20"/>
      <c r="J14" s="20"/>
      <c r="K14" s="20"/>
      <c r="L14" s="20"/>
      <c r="N14" s="20"/>
      <c r="O14" s="20"/>
      <c r="P14" s="20"/>
    </row>
    <row r="15" spans="1:20" x14ac:dyDescent="0.25">
      <c r="A15" s="14" t="str">
        <f t="shared" ref="A15:A17" si="0">A6</f>
        <v>Northern</v>
      </c>
      <c r="B15" s="12">
        <f t="shared" ref="B15:D17" si="1">B6*$R15</f>
        <v>0</v>
      </c>
      <c r="C15" s="12">
        <f t="shared" si="1"/>
        <v>0</v>
      </c>
      <c r="D15" s="12">
        <f t="shared" si="1"/>
        <v>0</v>
      </c>
      <c r="E15" s="19"/>
      <c r="F15" s="12">
        <f t="shared" ref="F15:H17" si="2">F6*$R15</f>
        <v>0</v>
      </c>
      <c r="G15" s="12">
        <f t="shared" si="2"/>
        <v>0</v>
      </c>
      <c r="H15" s="12">
        <f t="shared" si="2"/>
        <v>0</v>
      </c>
      <c r="I15" s="19"/>
      <c r="J15" s="12">
        <f t="shared" ref="J15:L17" si="3">J6*$R15</f>
        <v>0</v>
      </c>
      <c r="K15" s="12">
        <f t="shared" si="3"/>
        <v>0</v>
      </c>
      <c r="L15" s="12">
        <f t="shared" si="3"/>
        <v>0</v>
      </c>
      <c r="N15" s="12">
        <f t="shared" ref="N15:P15" si="4">N6*$R15</f>
        <v>0</v>
      </c>
      <c r="O15" s="12">
        <f t="shared" si="4"/>
        <v>0</v>
      </c>
      <c r="P15" s="12">
        <f t="shared" si="4"/>
        <v>0</v>
      </c>
      <c r="R15" s="1"/>
    </row>
    <row r="16" spans="1:20" x14ac:dyDescent="0.25">
      <c r="A16" s="6" t="str">
        <f t="shared" si="0"/>
        <v>Central</v>
      </c>
      <c r="B16" s="13">
        <f t="shared" si="1"/>
        <v>0</v>
      </c>
      <c r="C16" s="13">
        <f t="shared" si="1"/>
        <v>0</v>
      </c>
      <c r="D16" s="13">
        <f t="shared" si="1"/>
        <v>0</v>
      </c>
      <c r="E16" s="20"/>
      <c r="F16" s="13">
        <f t="shared" si="2"/>
        <v>0</v>
      </c>
      <c r="G16" s="13">
        <f t="shared" si="2"/>
        <v>0</v>
      </c>
      <c r="H16" s="13">
        <f t="shared" si="2"/>
        <v>0</v>
      </c>
      <c r="I16" s="20"/>
      <c r="J16" s="13">
        <f t="shared" si="3"/>
        <v>0</v>
      </c>
      <c r="K16" s="13">
        <f t="shared" si="3"/>
        <v>0</v>
      </c>
      <c r="L16" s="13">
        <f t="shared" si="3"/>
        <v>0</v>
      </c>
      <c r="N16" s="13">
        <f t="shared" ref="N16:P16" si="5">N7*$R16</f>
        <v>0</v>
      </c>
      <c r="O16" s="13">
        <f t="shared" si="5"/>
        <v>0</v>
      </c>
      <c r="P16" s="13">
        <f t="shared" si="5"/>
        <v>0</v>
      </c>
      <c r="R16" s="1"/>
    </row>
    <row r="17" spans="1:18" x14ac:dyDescent="0.25">
      <c r="A17" s="14" t="str">
        <f t="shared" si="0"/>
        <v>Southern</v>
      </c>
      <c r="B17" s="12">
        <f t="shared" si="1"/>
        <v>0</v>
      </c>
      <c r="C17" s="12">
        <f t="shared" si="1"/>
        <v>0</v>
      </c>
      <c r="D17" s="12">
        <f t="shared" si="1"/>
        <v>0</v>
      </c>
      <c r="E17" s="19"/>
      <c r="F17" s="12">
        <f t="shared" si="2"/>
        <v>0</v>
      </c>
      <c r="G17" s="12">
        <f t="shared" si="2"/>
        <v>0</v>
      </c>
      <c r="H17" s="12">
        <f t="shared" si="2"/>
        <v>0</v>
      </c>
      <c r="I17" s="19"/>
      <c r="J17" s="12">
        <f t="shared" si="3"/>
        <v>0</v>
      </c>
      <c r="K17" s="12">
        <f t="shared" si="3"/>
        <v>0</v>
      </c>
      <c r="L17" s="12">
        <f t="shared" si="3"/>
        <v>0</v>
      </c>
      <c r="N17" s="12">
        <f t="shared" ref="N17:P17" si="6">N8*$R17</f>
        <v>0</v>
      </c>
      <c r="O17" s="12">
        <f t="shared" si="6"/>
        <v>0</v>
      </c>
      <c r="P17" s="12">
        <f t="shared" si="6"/>
        <v>0</v>
      </c>
      <c r="R17" s="1"/>
    </row>
    <row r="19" spans="1:18" x14ac:dyDescent="0.25">
      <c r="D19" s="15"/>
    </row>
  </sheetData>
  <sheetProtection password="EB9A" sheet="1" objects="1" scenarios="1" selectLockedCells="1"/>
  <mergeCells count="12">
    <mergeCell ref="B11:D11"/>
    <mergeCell ref="F11:H11"/>
    <mergeCell ref="J11:L11"/>
    <mergeCell ref="R11:R12"/>
    <mergeCell ref="R1:T1"/>
    <mergeCell ref="B2:D2"/>
    <mergeCell ref="F2:H2"/>
    <mergeCell ref="J2:L2"/>
    <mergeCell ref="R2:T2"/>
    <mergeCell ref="N2:P2"/>
    <mergeCell ref="N11:P11"/>
    <mergeCell ref="B1:P1"/>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T34"/>
  <sheetViews>
    <sheetView workbookViewId="0">
      <pane ySplit="2" topLeftCell="A8" activePane="bottomLeft" state="frozen"/>
      <selection pane="bottomLeft" activeCell="R21" sqref="R21"/>
    </sheetView>
  </sheetViews>
  <sheetFormatPr defaultColWidth="9.140625" defaultRowHeight="15" x14ac:dyDescent="0.25"/>
  <cols>
    <col min="1" max="1" width="24"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93</v>
      </c>
      <c r="B1" s="46" t="s">
        <v>82</v>
      </c>
      <c r="C1" s="62"/>
      <c r="D1" s="62"/>
      <c r="E1" s="62"/>
      <c r="F1" s="62"/>
      <c r="G1" s="62"/>
      <c r="H1" s="62"/>
      <c r="I1" s="21"/>
      <c r="J1" s="46" t="s">
        <v>29</v>
      </c>
      <c r="K1" s="62"/>
      <c r="L1" s="62"/>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5">
        <v>0.16120000000000001</v>
      </c>
      <c r="C4" s="5">
        <v>0.1426</v>
      </c>
      <c r="D4" s="5">
        <v>0.17979999999999999</v>
      </c>
      <c r="E4" s="5"/>
      <c r="F4" s="5">
        <v>5.5300000000000002E-2</v>
      </c>
      <c r="G4" s="5">
        <v>4.53E-2</v>
      </c>
      <c r="H4" s="5">
        <v>6.54E-2</v>
      </c>
      <c r="J4" s="5">
        <v>0.13317860000000001</v>
      </c>
      <c r="K4" s="5">
        <v>0.12636530000000001</v>
      </c>
      <c r="L4" s="5">
        <v>0.1399919</v>
      </c>
      <c r="N4" s="5">
        <v>0.2548069</v>
      </c>
      <c r="O4" s="5">
        <v>0.24176629999999999</v>
      </c>
      <c r="P4" s="5">
        <v>0.26784760000000002</v>
      </c>
    </row>
    <row r="5" spans="1:20" x14ac:dyDescent="0.25">
      <c r="B5" s="5"/>
      <c r="C5" s="5"/>
      <c r="D5" s="5"/>
      <c r="E5" s="5"/>
      <c r="F5" s="5"/>
      <c r="G5" s="5"/>
      <c r="H5" s="5"/>
      <c r="J5" s="5"/>
      <c r="K5" s="5"/>
      <c r="L5" s="5"/>
      <c r="N5" s="5"/>
      <c r="O5" s="5"/>
      <c r="P5" s="5"/>
    </row>
    <row r="6" spans="1:20" x14ac:dyDescent="0.25">
      <c r="A6" s="6" t="s">
        <v>94</v>
      </c>
      <c r="B6" s="5">
        <v>5.6817899999999998E-2</v>
      </c>
      <c r="C6" s="5">
        <v>2.4014400000000002E-2</v>
      </c>
      <c r="D6" s="5">
        <v>8.9621300000000001E-2</v>
      </c>
      <c r="E6" s="5"/>
      <c r="F6" s="5">
        <v>2.16873E-2</v>
      </c>
      <c r="G6" s="8">
        <v>0</v>
      </c>
      <c r="H6" s="5">
        <v>5.7252299999999999E-2</v>
      </c>
      <c r="J6" s="5">
        <v>8.6976200000000004E-2</v>
      </c>
      <c r="K6" s="5">
        <v>6.9048600000000002E-2</v>
      </c>
      <c r="L6" s="5">
        <v>0.10490380000000001</v>
      </c>
      <c r="N6" s="5">
        <v>0.1648366</v>
      </c>
      <c r="O6" s="5">
        <v>0.1357621</v>
      </c>
      <c r="P6" s="5">
        <v>0.19391120000000001</v>
      </c>
    </row>
    <row r="7" spans="1:20" x14ac:dyDescent="0.25">
      <c r="A7" s="6" t="s">
        <v>95</v>
      </c>
      <c r="B7" s="5">
        <v>0.1116713</v>
      </c>
      <c r="C7" s="5">
        <v>5.91227E-2</v>
      </c>
      <c r="D7" s="5">
        <v>0.16422</v>
      </c>
      <c r="E7" s="5"/>
      <c r="F7" s="5">
        <v>3.0328600000000001E-2</v>
      </c>
      <c r="G7" s="5">
        <v>1.01934E-2</v>
      </c>
      <c r="H7" s="5">
        <v>5.0463800000000003E-2</v>
      </c>
      <c r="J7" s="5">
        <v>0.1009076</v>
      </c>
      <c r="K7" s="5">
        <v>8.2603300000000004E-2</v>
      </c>
      <c r="L7" s="5">
        <v>0.11921180000000001</v>
      </c>
      <c r="N7" s="5">
        <v>0.1984496</v>
      </c>
      <c r="O7" s="5">
        <v>0.1584315</v>
      </c>
      <c r="P7" s="5">
        <v>0.2384677</v>
      </c>
    </row>
    <row r="8" spans="1:20" x14ac:dyDescent="0.25">
      <c r="A8" s="6" t="s">
        <v>96</v>
      </c>
      <c r="B8" s="5">
        <v>6.2692499999999998E-2</v>
      </c>
      <c r="C8" s="5">
        <v>2.4008100000000001E-2</v>
      </c>
      <c r="D8" s="5">
        <v>0.10137690000000001</v>
      </c>
      <c r="E8" s="5"/>
      <c r="F8" s="5">
        <v>1.3305000000000001E-2</v>
      </c>
      <c r="G8" s="5">
        <v>2.0718999999999998E-3</v>
      </c>
      <c r="H8" s="5">
        <v>2.4538000000000001E-2</v>
      </c>
      <c r="J8" s="5">
        <v>0.10504429999999999</v>
      </c>
      <c r="K8" s="5">
        <v>8.8701100000000005E-2</v>
      </c>
      <c r="L8" s="5">
        <v>0.1213875</v>
      </c>
      <c r="N8" s="5">
        <v>0.18810499999999999</v>
      </c>
      <c r="O8" s="5">
        <v>0.147679</v>
      </c>
      <c r="P8" s="5">
        <v>0.22853109999999999</v>
      </c>
    </row>
    <row r="9" spans="1:20" x14ac:dyDescent="0.25">
      <c r="A9" s="6" t="s">
        <v>97</v>
      </c>
      <c r="B9" s="5">
        <v>0.15646199999999999</v>
      </c>
      <c r="C9" s="5">
        <v>0.1032759</v>
      </c>
      <c r="D9" s="5">
        <v>0.209648</v>
      </c>
      <c r="E9" s="5"/>
      <c r="F9" s="5">
        <v>4.75007E-2</v>
      </c>
      <c r="G9" s="5">
        <v>1.8762899999999999E-2</v>
      </c>
      <c r="H9" s="5">
        <v>7.6238600000000004E-2</v>
      </c>
      <c r="J9" s="5">
        <v>0.13573270000000001</v>
      </c>
      <c r="K9" s="5">
        <v>0.1162316</v>
      </c>
      <c r="L9" s="5">
        <v>0.15523380000000001</v>
      </c>
      <c r="N9" s="5">
        <v>0.25789479999999998</v>
      </c>
      <c r="O9" s="5">
        <v>0.21928049999999999</v>
      </c>
      <c r="P9" s="5">
        <v>0.29650919999999997</v>
      </c>
    </row>
    <row r="10" spans="1:20" x14ac:dyDescent="0.25">
      <c r="A10" s="6" t="s">
        <v>98</v>
      </c>
      <c r="B10" s="5">
        <v>0.1066396</v>
      </c>
      <c r="C10" s="5">
        <v>6.5659899999999993E-2</v>
      </c>
      <c r="D10" s="5">
        <v>0.14761930000000001</v>
      </c>
      <c r="E10" s="5"/>
      <c r="F10" s="5">
        <v>2.06742E-2</v>
      </c>
      <c r="G10" s="5">
        <v>5.9121E-3</v>
      </c>
      <c r="H10" s="5">
        <v>3.5436299999999997E-2</v>
      </c>
      <c r="J10" s="5">
        <v>0.10620499999999999</v>
      </c>
      <c r="K10" s="5">
        <v>8.5374099999999994E-2</v>
      </c>
      <c r="L10" s="5">
        <v>0.12703600000000001</v>
      </c>
      <c r="N10" s="5">
        <v>0.1939785</v>
      </c>
      <c r="O10" s="5">
        <v>0.15663589999999999</v>
      </c>
      <c r="P10" s="5">
        <v>0.2313211</v>
      </c>
    </row>
    <row r="11" spans="1:20" x14ac:dyDescent="0.25">
      <c r="A11" s="6" t="s">
        <v>99</v>
      </c>
      <c r="B11" s="5">
        <v>0.18548339999999999</v>
      </c>
      <c r="C11" s="5">
        <v>0.1320355</v>
      </c>
      <c r="D11" s="5">
        <v>0.23893139999999999</v>
      </c>
      <c r="E11" s="5"/>
      <c r="F11" s="5">
        <v>6.0366700000000002E-2</v>
      </c>
      <c r="G11" s="5">
        <v>3.9617800000000002E-2</v>
      </c>
      <c r="H11" s="5">
        <v>8.1115599999999996E-2</v>
      </c>
      <c r="J11" s="5">
        <v>0.1726751</v>
      </c>
      <c r="K11" s="5">
        <v>0.15248890000000001</v>
      </c>
      <c r="L11" s="5">
        <v>0.19286130000000001</v>
      </c>
      <c r="N11" s="5">
        <v>0.31110300000000002</v>
      </c>
      <c r="O11" s="5">
        <v>0.2805609</v>
      </c>
      <c r="P11" s="5">
        <v>0.34164509999999998</v>
      </c>
    </row>
    <row r="12" spans="1:20" x14ac:dyDescent="0.25">
      <c r="A12" s="6" t="s">
        <v>100</v>
      </c>
      <c r="B12" s="5">
        <v>0.21442059999999999</v>
      </c>
      <c r="C12" s="5">
        <v>0.15680559999999999</v>
      </c>
      <c r="D12" s="5">
        <v>0.27203559999999999</v>
      </c>
      <c r="E12" s="5"/>
      <c r="F12" s="5">
        <v>6.7520700000000003E-2</v>
      </c>
      <c r="G12" s="5">
        <v>3.2981700000000003E-2</v>
      </c>
      <c r="H12" s="5">
        <v>0.1020597</v>
      </c>
      <c r="J12" s="5">
        <v>0.16916729999999999</v>
      </c>
      <c r="K12" s="5">
        <v>0.1427446</v>
      </c>
      <c r="L12" s="5">
        <v>0.19558990000000001</v>
      </c>
      <c r="N12" s="5">
        <v>0.33414450000000001</v>
      </c>
      <c r="O12" s="5">
        <v>0.2907595</v>
      </c>
      <c r="P12" s="5">
        <v>0.37752950000000002</v>
      </c>
    </row>
    <row r="13" spans="1:20" x14ac:dyDescent="0.25">
      <c r="A13" s="6" t="s">
        <v>101</v>
      </c>
      <c r="B13" s="5">
        <v>0.1651434</v>
      </c>
      <c r="C13" s="5">
        <v>0.1064604</v>
      </c>
      <c r="D13" s="5">
        <v>0.22382650000000001</v>
      </c>
      <c r="E13" s="5"/>
      <c r="F13" s="5">
        <v>5.16912E-2</v>
      </c>
      <c r="G13" s="5">
        <v>2.2540299999999999E-2</v>
      </c>
      <c r="H13" s="5">
        <v>8.0842200000000003E-2</v>
      </c>
      <c r="J13" s="5">
        <v>0.15053759999999999</v>
      </c>
      <c r="K13" s="5">
        <v>0.1294266</v>
      </c>
      <c r="L13" s="5">
        <v>0.17164850000000001</v>
      </c>
      <c r="N13" s="5">
        <v>0.28911130000000002</v>
      </c>
      <c r="O13" s="5">
        <v>0.25073079999999998</v>
      </c>
      <c r="P13" s="5">
        <v>0.3274918</v>
      </c>
    </row>
    <row r="14" spans="1:20" x14ac:dyDescent="0.25">
      <c r="A14" s="6" t="s">
        <v>102</v>
      </c>
      <c r="B14" s="5">
        <v>0.39564650000000001</v>
      </c>
      <c r="C14" s="5">
        <v>0.33478069999999999</v>
      </c>
      <c r="D14" s="5">
        <v>0.45651229999999998</v>
      </c>
      <c r="E14" s="5"/>
      <c r="F14" s="5">
        <v>0.20753579999999999</v>
      </c>
      <c r="G14" s="5">
        <v>0.13347980000000001</v>
      </c>
      <c r="H14" s="5">
        <v>0.2815918</v>
      </c>
      <c r="J14" s="5">
        <v>0.20753260000000001</v>
      </c>
      <c r="K14" s="5">
        <v>0.1828941</v>
      </c>
      <c r="L14" s="5">
        <v>0.23217109999999999</v>
      </c>
      <c r="N14" s="5">
        <v>0.39937430000000002</v>
      </c>
      <c r="O14" s="5">
        <v>0.35751860000000002</v>
      </c>
      <c r="P14" s="5">
        <v>0.44123010000000001</v>
      </c>
    </row>
    <row r="15" spans="1:20" x14ac:dyDescent="0.25">
      <c r="A15" s="6" t="s">
        <v>103</v>
      </c>
      <c r="B15" s="5">
        <v>0.34451540000000003</v>
      </c>
      <c r="C15" s="5">
        <v>0.28965829999999998</v>
      </c>
      <c r="D15" s="5">
        <v>0.39937250000000002</v>
      </c>
      <c r="E15" s="5"/>
      <c r="F15" s="5">
        <v>0.15321119999999999</v>
      </c>
      <c r="G15" s="5">
        <v>9.7040000000000001E-2</v>
      </c>
      <c r="H15" s="5">
        <v>0.20938229999999999</v>
      </c>
      <c r="J15" s="5">
        <v>0.15292159999999999</v>
      </c>
      <c r="K15" s="5">
        <v>0.129666</v>
      </c>
      <c r="L15" s="5">
        <v>0.1761771</v>
      </c>
      <c r="N15" s="5">
        <v>0.32580130000000002</v>
      </c>
      <c r="O15" s="5">
        <v>0.2798773</v>
      </c>
      <c r="P15" s="5">
        <v>0.37172529999999998</v>
      </c>
    </row>
    <row r="16" spans="1:20" x14ac:dyDescent="0.25">
      <c r="A16" s="6" t="s">
        <v>104</v>
      </c>
      <c r="B16" s="5">
        <v>0.37481680000000001</v>
      </c>
      <c r="C16" s="5">
        <v>0.319629</v>
      </c>
      <c r="D16" s="5">
        <v>0.43000450000000001</v>
      </c>
      <c r="E16" s="5"/>
      <c r="F16" s="5">
        <v>0.13333990000000001</v>
      </c>
      <c r="G16" s="5">
        <v>9.44831E-2</v>
      </c>
      <c r="H16" s="5">
        <v>0.17219660000000001</v>
      </c>
      <c r="J16" s="5">
        <v>0.1271862</v>
      </c>
      <c r="K16" s="5">
        <v>0.109794</v>
      </c>
      <c r="L16" s="5">
        <v>0.1445784</v>
      </c>
      <c r="N16" s="5">
        <v>0.27186650000000001</v>
      </c>
      <c r="O16" s="5">
        <v>0.23969770000000001</v>
      </c>
      <c r="P16" s="5">
        <v>0.30403520000000001</v>
      </c>
    </row>
    <row r="17" spans="1:20" x14ac:dyDescent="0.25">
      <c r="A17" s="6"/>
      <c r="B17" s="18"/>
      <c r="C17" s="18"/>
      <c r="D17" s="18"/>
    </row>
    <row r="19" spans="1:20" ht="33.75" customHeight="1" x14ac:dyDescent="0.25">
      <c r="B19" s="40" t="s">
        <v>16</v>
      </c>
      <c r="C19" s="40"/>
      <c r="D19" s="40"/>
      <c r="E19" s="22"/>
      <c r="F19" s="40" t="s">
        <v>199</v>
      </c>
      <c r="G19" s="40"/>
      <c r="H19" s="40"/>
      <c r="I19" s="22"/>
      <c r="J19" s="40" t="s">
        <v>17</v>
      </c>
      <c r="K19" s="40"/>
      <c r="L19" s="40"/>
      <c r="N19" s="40" t="s">
        <v>198</v>
      </c>
      <c r="O19" s="40"/>
      <c r="P19" s="40"/>
      <c r="R19" s="40" t="s">
        <v>18</v>
      </c>
      <c r="S19" s="9"/>
      <c r="T19" s="9"/>
    </row>
    <row r="20" spans="1:20" ht="33.75" customHeight="1" x14ac:dyDescent="0.25">
      <c r="B20" s="4" t="s">
        <v>19</v>
      </c>
      <c r="C20" s="4" t="s">
        <v>14</v>
      </c>
      <c r="D20" s="4" t="s">
        <v>15</v>
      </c>
      <c r="E20" s="4"/>
      <c r="F20" s="4" t="s">
        <v>19</v>
      </c>
      <c r="G20" s="4" t="s">
        <v>14</v>
      </c>
      <c r="H20" s="4" t="s">
        <v>15</v>
      </c>
      <c r="I20" s="4"/>
      <c r="J20" s="4" t="s">
        <v>19</v>
      </c>
      <c r="K20" s="4" t="s">
        <v>14</v>
      </c>
      <c r="L20" s="4" t="s">
        <v>15</v>
      </c>
      <c r="N20" s="4" t="s">
        <v>19</v>
      </c>
      <c r="O20" s="4" t="s">
        <v>14</v>
      </c>
      <c r="P20" s="4" t="s">
        <v>15</v>
      </c>
      <c r="R20" s="40"/>
      <c r="S20" s="10"/>
      <c r="T20" s="10"/>
    </row>
    <row r="21" spans="1:20" x14ac:dyDescent="0.25">
      <c r="A21" s="11" t="s">
        <v>11</v>
      </c>
      <c r="B21" s="12">
        <f>B4*$R21</f>
        <v>0</v>
      </c>
      <c r="C21" s="12">
        <f>C4*$R21</f>
        <v>0</v>
      </c>
      <c r="D21" s="12">
        <f>D4*$R21</f>
        <v>0</v>
      </c>
      <c r="E21" s="19"/>
      <c r="F21" s="12">
        <f>F4*$R21</f>
        <v>0</v>
      </c>
      <c r="G21" s="12">
        <f>G4*$R21</f>
        <v>0</v>
      </c>
      <c r="H21" s="12">
        <f>H4*$R21</f>
        <v>0</v>
      </c>
      <c r="I21" s="19"/>
      <c r="J21" s="12">
        <f>J4*$R21</f>
        <v>0</v>
      </c>
      <c r="K21" s="12">
        <f>K4*$R21</f>
        <v>0</v>
      </c>
      <c r="L21" s="12">
        <f>L4*$R21</f>
        <v>0</v>
      </c>
      <c r="N21" s="12">
        <f>N4*$R21</f>
        <v>0</v>
      </c>
      <c r="O21" s="12">
        <f>O4*$R21</f>
        <v>0</v>
      </c>
      <c r="P21" s="12">
        <f>P4*$R21</f>
        <v>0</v>
      </c>
      <c r="R21" s="1"/>
    </row>
    <row r="22" spans="1:20" x14ac:dyDescent="0.25">
      <c r="B22" s="20"/>
      <c r="C22" s="20"/>
      <c r="D22" s="20"/>
      <c r="E22" s="20"/>
      <c r="F22" s="20"/>
      <c r="G22" s="20"/>
      <c r="H22" s="20"/>
      <c r="I22" s="20"/>
      <c r="J22" s="20"/>
      <c r="K22" s="20"/>
      <c r="L22" s="20"/>
      <c r="N22" s="20"/>
      <c r="O22" s="20"/>
      <c r="P22" s="20"/>
    </row>
    <row r="23" spans="1:20" x14ac:dyDescent="0.25">
      <c r="A23" s="11" t="s">
        <v>94</v>
      </c>
      <c r="B23" s="12">
        <f t="shared" ref="B23:D33" si="0">B6*$R23</f>
        <v>0</v>
      </c>
      <c r="C23" s="12">
        <f t="shared" si="0"/>
        <v>0</v>
      </c>
      <c r="D23" s="12">
        <f t="shared" si="0"/>
        <v>0</v>
      </c>
      <c r="E23" s="19"/>
      <c r="F23" s="12">
        <f t="shared" ref="F23:H33" si="1">F6*$R23</f>
        <v>0</v>
      </c>
      <c r="G23" s="12">
        <f t="shared" si="1"/>
        <v>0</v>
      </c>
      <c r="H23" s="12">
        <f t="shared" si="1"/>
        <v>0</v>
      </c>
      <c r="I23" s="19"/>
      <c r="J23" s="12">
        <f t="shared" ref="J23:L33" si="2">J6*$R23</f>
        <v>0</v>
      </c>
      <c r="K23" s="12">
        <f t="shared" si="2"/>
        <v>0</v>
      </c>
      <c r="L23" s="12">
        <f t="shared" si="2"/>
        <v>0</v>
      </c>
      <c r="N23" s="12">
        <f t="shared" ref="N23:P23" si="3">N6*$R23</f>
        <v>0</v>
      </c>
      <c r="O23" s="12">
        <f t="shared" si="3"/>
        <v>0</v>
      </c>
      <c r="P23" s="12">
        <f t="shared" si="3"/>
        <v>0</v>
      </c>
      <c r="R23" s="1"/>
    </row>
    <row r="24" spans="1:20" x14ac:dyDescent="0.25">
      <c r="A24" s="6" t="s">
        <v>95</v>
      </c>
      <c r="B24" s="13">
        <f t="shared" si="0"/>
        <v>0</v>
      </c>
      <c r="C24" s="13">
        <f t="shared" si="0"/>
        <v>0</v>
      </c>
      <c r="D24" s="13">
        <f t="shared" si="0"/>
        <v>0</v>
      </c>
      <c r="E24" s="20"/>
      <c r="F24" s="13">
        <f t="shared" si="1"/>
        <v>0</v>
      </c>
      <c r="G24" s="13">
        <f t="shared" si="1"/>
        <v>0</v>
      </c>
      <c r="H24" s="13">
        <f t="shared" si="1"/>
        <v>0</v>
      </c>
      <c r="I24" s="20"/>
      <c r="J24" s="13">
        <f t="shared" si="2"/>
        <v>0</v>
      </c>
      <c r="K24" s="13">
        <f t="shared" si="2"/>
        <v>0</v>
      </c>
      <c r="L24" s="13">
        <f t="shared" si="2"/>
        <v>0</v>
      </c>
      <c r="N24" s="13">
        <f t="shared" ref="N24:P24" si="4">N7*$R24</f>
        <v>0</v>
      </c>
      <c r="O24" s="13">
        <f t="shared" si="4"/>
        <v>0</v>
      </c>
      <c r="P24" s="13">
        <f t="shared" si="4"/>
        <v>0</v>
      </c>
      <c r="R24" s="1"/>
    </row>
    <row r="25" spans="1:20" x14ac:dyDescent="0.25">
      <c r="A25" s="14" t="s">
        <v>96</v>
      </c>
      <c r="B25" s="12">
        <f t="shared" si="0"/>
        <v>0</v>
      </c>
      <c r="C25" s="12">
        <f t="shared" si="0"/>
        <v>0</v>
      </c>
      <c r="D25" s="12">
        <f t="shared" si="0"/>
        <v>0</v>
      </c>
      <c r="E25" s="19"/>
      <c r="F25" s="12">
        <f t="shared" si="1"/>
        <v>0</v>
      </c>
      <c r="G25" s="12">
        <f t="shared" si="1"/>
        <v>0</v>
      </c>
      <c r="H25" s="12">
        <f t="shared" si="1"/>
        <v>0</v>
      </c>
      <c r="I25" s="19"/>
      <c r="J25" s="12">
        <f t="shared" si="2"/>
        <v>0</v>
      </c>
      <c r="K25" s="12">
        <f t="shared" si="2"/>
        <v>0</v>
      </c>
      <c r="L25" s="12">
        <f t="shared" si="2"/>
        <v>0</v>
      </c>
      <c r="N25" s="12">
        <f t="shared" ref="N25:P25" si="5">N8*$R25</f>
        <v>0</v>
      </c>
      <c r="O25" s="12">
        <f t="shared" si="5"/>
        <v>0</v>
      </c>
      <c r="P25" s="12">
        <f t="shared" si="5"/>
        <v>0</v>
      </c>
      <c r="R25" s="1"/>
    </row>
    <row r="26" spans="1:20" x14ac:dyDescent="0.25">
      <c r="A26" s="6" t="s">
        <v>97</v>
      </c>
      <c r="B26" s="13">
        <f t="shared" si="0"/>
        <v>0</v>
      </c>
      <c r="C26" s="13">
        <f t="shared" si="0"/>
        <v>0</v>
      </c>
      <c r="D26" s="13">
        <f t="shared" si="0"/>
        <v>0</v>
      </c>
      <c r="E26" s="20"/>
      <c r="F26" s="13">
        <f t="shared" si="1"/>
        <v>0</v>
      </c>
      <c r="G26" s="13">
        <f t="shared" si="1"/>
        <v>0</v>
      </c>
      <c r="H26" s="13">
        <f t="shared" si="1"/>
        <v>0</v>
      </c>
      <c r="I26" s="20"/>
      <c r="J26" s="13">
        <f t="shared" si="2"/>
        <v>0</v>
      </c>
      <c r="K26" s="13">
        <f t="shared" si="2"/>
        <v>0</v>
      </c>
      <c r="L26" s="13">
        <f t="shared" si="2"/>
        <v>0</v>
      </c>
      <c r="N26" s="13">
        <f t="shared" ref="N26:P26" si="6">N9*$R26</f>
        <v>0</v>
      </c>
      <c r="O26" s="13">
        <f t="shared" si="6"/>
        <v>0</v>
      </c>
      <c r="P26" s="13">
        <f t="shared" si="6"/>
        <v>0</v>
      </c>
      <c r="R26" s="1"/>
    </row>
    <row r="27" spans="1:20" x14ac:dyDescent="0.25">
      <c r="A27" s="14" t="s">
        <v>98</v>
      </c>
      <c r="B27" s="12">
        <f t="shared" si="0"/>
        <v>0</v>
      </c>
      <c r="C27" s="12">
        <f t="shared" si="0"/>
        <v>0</v>
      </c>
      <c r="D27" s="12">
        <f t="shared" si="0"/>
        <v>0</v>
      </c>
      <c r="E27" s="19"/>
      <c r="F27" s="12">
        <f t="shared" si="1"/>
        <v>0</v>
      </c>
      <c r="G27" s="12">
        <f t="shared" si="1"/>
        <v>0</v>
      </c>
      <c r="H27" s="12">
        <f t="shared" si="1"/>
        <v>0</v>
      </c>
      <c r="I27" s="19"/>
      <c r="J27" s="12">
        <f t="shared" si="2"/>
        <v>0</v>
      </c>
      <c r="K27" s="12">
        <f t="shared" si="2"/>
        <v>0</v>
      </c>
      <c r="L27" s="12">
        <f t="shared" si="2"/>
        <v>0</v>
      </c>
      <c r="N27" s="12">
        <f t="shared" ref="N27:P27" si="7">N10*$R27</f>
        <v>0</v>
      </c>
      <c r="O27" s="12">
        <f t="shared" si="7"/>
        <v>0</v>
      </c>
      <c r="P27" s="12">
        <f t="shared" si="7"/>
        <v>0</v>
      </c>
      <c r="R27" s="1"/>
    </row>
    <row r="28" spans="1:20" x14ac:dyDescent="0.25">
      <c r="A28" s="6" t="s">
        <v>99</v>
      </c>
      <c r="B28" s="13">
        <f t="shared" si="0"/>
        <v>0</v>
      </c>
      <c r="C28" s="13">
        <f t="shared" si="0"/>
        <v>0</v>
      </c>
      <c r="D28" s="13">
        <f t="shared" si="0"/>
        <v>0</v>
      </c>
      <c r="E28" s="20"/>
      <c r="F28" s="13">
        <f t="shared" si="1"/>
        <v>0</v>
      </c>
      <c r="G28" s="13">
        <f t="shared" si="1"/>
        <v>0</v>
      </c>
      <c r="H28" s="13">
        <f t="shared" si="1"/>
        <v>0</v>
      </c>
      <c r="I28" s="20"/>
      <c r="J28" s="13">
        <f t="shared" si="2"/>
        <v>0</v>
      </c>
      <c r="K28" s="13">
        <f t="shared" si="2"/>
        <v>0</v>
      </c>
      <c r="L28" s="13">
        <f t="shared" si="2"/>
        <v>0</v>
      </c>
      <c r="N28" s="13">
        <f t="shared" ref="N28:P28" si="8">N11*$R28</f>
        <v>0</v>
      </c>
      <c r="O28" s="13">
        <f t="shared" si="8"/>
        <v>0</v>
      </c>
      <c r="P28" s="13">
        <f t="shared" si="8"/>
        <v>0</v>
      </c>
      <c r="R28" s="1"/>
    </row>
    <row r="29" spans="1:20" x14ac:dyDescent="0.25">
      <c r="A29" s="14" t="s">
        <v>100</v>
      </c>
      <c r="B29" s="12">
        <f t="shared" si="0"/>
        <v>0</v>
      </c>
      <c r="C29" s="12">
        <f t="shared" si="0"/>
        <v>0</v>
      </c>
      <c r="D29" s="12">
        <f t="shared" si="0"/>
        <v>0</v>
      </c>
      <c r="E29" s="19"/>
      <c r="F29" s="12">
        <f t="shared" si="1"/>
        <v>0</v>
      </c>
      <c r="G29" s="12">
        <f t="shared" si="1"/>
        <v>0</v>
      </c>
      <c r="H29" s="12">
        <f t="shared" si="1"/>
        <v>0</v>
      </c>
      <c r="I29" s="19"/>
      <c r="J29" s="12">
        <f t="shared" si="2"/>
        <v>0</v>
      </c>
      <c r="K29" s="12">
        <f t="shared" si="2"/>
        <v>0</v>
      </c>
      <c r="L29" s="12">
        <f t="shared" si="2"/>
        <v>0</v>
      </c>
      <c r="N29" s="12">
        <f t="shared" ref="N29:P29" si="9">N12*$R29</f>
        <v>0</v>
      </c>
      <c r="O29" s="12">
        <f t="shared" si="9"/>
        <v>0</v>
      </c>
      <c r="P29" s="12">
        <f t="shared" si="9"/>
        <v>0</v>
      </c>
      <c r="R29" s="1"/>
    </row>
    <row r="30" spans="1:20" x14ac:dyDescent="0.25">
      <c r="A30" s="6" t="s">
        <v>101</v>
      </c>
      <c r="B30" s="13">
        <f t="shared" si="0"/>
        <v>0</v>
      </c>
      <c r="C30" s="13">
        <f t="shared" si="0"/>
        <v>0</v>
      </c>
      <c r="D30" s="13">
        <f t="shared" si="0"/>
        <v>0</v>
      </c>
      <c r="E30" s="20"/>
      <c r="F30" s="13">
        <f t="shared" si="1"/>
        <v>0</v>
      </c>
      <c r="G30" s="13">
        <f t="shared" si="1"/>
        <v>0</v>
      </c>
      <c r="H30" s="13">
        <f t="shared" si="1"/>
        <v>0</v>
      </c>
      <c r="I30" s="20"/>
      <c r="J30" s="13">
        <f t="shared" si="2"/>
        <v>0</v>
      </c>
      <c r="K30" s="13">
        <f t="shared" si="2"/>
        <v>0</v>
      </c>
      <c r="L30" s="13">
        <f t="shared" si="2"/>
        <v>0</v>
      </c>
      <c r="N30" s="13">
        <f t="shared" ref="N30:P30" si="10">N13*$R30</f>
        <v>0</v>
      </c>
      <c r="O30" s="13">
        <f t="shared" si="10"/>
        <v>0</v>
      </c>
      <c r="P30" s="13">
        <f t="shared" si="10"/>
        <v>0</v>
      </c>
      <c r="R30" s="1"/>
    </row>
    <row r="31" spans="1:20" x14ac:dyDescent="0.25">
      <c r="A31" s="14" t="s">
        <v>102</v>
      </c>
      <c r="B31" s="12">
        <f t="shared" si="0"/>
        <v>0</v>
      </c>
      <c r="C31" s="12">
        <f t="shared" si="0"/>
        <v>0</v>
      </c>
      <c r="D31" s="12">
        <f t="shared" si="0"/>
        <v>0</v>
      </c>
      <c r="E31" s="19"/>
      <c r="F31" s="12">
        <f t="shared" si="1"/>
        <v>0</v>
      </c>
      <c r="G31" s="12">
        <f t="shared" si="1"/>
        <v>0</v>
      </c>
      <c r="H31" s="12">
        <f t="shared" si="1"/>
        <v>0</v>
      </c>
      <c r="I31" s="19"/>
      <c r="J31" s="12">
        <f t="shared" si="2"/>
        <v>0</v>
      </c>
      <c r="K31" s="12">
        <f t="shared" si="2"/>
        <v>0</v>
      </c>
      <c r="L31" s="12">
        <f t="shared" si="2"/>
        <v>0</v>
      </c>
      <c r="N31" s="12">
        <f t="shared" ref="N31:P31" si="11">N14*$R31</f>
        <v>0</v>
      </c>
      <c r="O31" s="12">
        <f t="shared" si="11"/>
        <v>0</v>
      </c>
      <c r="P31" s="12">
        <f t="shared" si="11"/>
        <v>0</v>
      </c>
      <c r="R31" s="1"/>
    </row>
    <row r="32" spans="1:20" x14ac:dyDescent="0.25">
      <c r="A32" s="6" t="s">
        <v>103</v>
      </c>
      <c r="B32" s="13">
        <f t="shared" si="0"/>
        <v>0</v>
      </c>
      <c r="C32" s="13">
        <f t="shared" si="0"/>
        <v>0</v>
      </c>
      <c r="D32" s="13">
        <f t="shared" si="0"/>
        <v>0</v>
      </c>
      <c r="E32" s="20"/>
      <c r="F32" s="13">
        <f t="shared" si="1"/>
        <v>0</v>
      </c>
      <c r="G32" s="13">
        <f t="shared" si="1"/>
        <v>0</v>
      </c>
      <c r="H32" s="13">
        <f t="shared" si="1"/>
        <v>0</v>
      </c>
      <c r="I32" s="20"/>
      <c r="J32" s="13">
        <f t="shared" si="2"/>
        <v>0</v>
      </c>
      <c r="K32" s="13">
        <f t="shared" si="2"/>
        <v>0</v>
      </c>
      <c r="L32" s="13">
        <f t="shared" si="2"/>
        <v>0</v>
      </c>
      <c r="N32" s="13">
        <f t="shared" ref="N32:P32" si="12">N15*$R32</f>
        <v>0</v>
      </c>
      <c r="O32" s="13">
        <f t="shared" si="12"/>
        <v>0</v>
      </c>
      <c r="P32" s="13">
        <f t="shared" si="12"/>
        <v>0</v>
      </c>
      <c r="R32" s="1"/>
    </row>
    <row r="33" spans="1:18" x14ac:dyDescent="0.25">
      <c r="A33" s="14" t="s">
        <v>104</v>
      </c>
      <c r="B33" s="12">
        <f t="shared" si="0"/>
        <v>0</v>
      </c>
      <c r="C33" s="12">
        <f t="shared" si="0"/>
        <v>0</v>
      </c>
      <c r="D33" s="12">
        <f t="shared" si="0"/>
        <v>0</v>
      </c>
      <c r="E33" s="19"/>
      <c r="F33" s="12">
        <f t="shared" si="1"/>
        <v>0</v>
      </c>
      <c r="G33" s="12">
        <f t="shared" si="1"/>
        <v>0</v>
      </c>
      <c r="H33" s="12">
        <f t="shared" si="1"/>
        <v>0</v>
      </c>
      <c r="I33" s="19"/>
      <c r="J33" s="12">
        <f t="shared" si="2"/>
        <v>0</v>
      </c>
      <c r="K33" s="12">
        <f t="shared" si="2"/>
        <v>0</v>
      </c>
      <c r="L33" s="12">
        <f t="shared" si="2"/>
        <v>0</v>
      </c>
      <c r="N33" s="12">
        <f t="shared" ref="N33:P33" si="13">N16*$R33</f>
        <v>0</v>
      </c>
      <c r="O33" s="12">
        <f t="shared" si="13"/>
        <v>0</v>
      </c>
      <c r="P33" s="12">
        <f t="shared" si="13"/>
        <v>0</v>
      </c>
      <c r="R33" s="1"/>
    </row>
    <row r="34" spans="1:18" x14ac:dyDescent="0.25">
      <c r="D34" s="15"/>
    </row>
  </sheetData>
  <sheetProtection password="EB9A" sheet="1" objects="1" scenarios="1" selectLockedCells="1"/>
  <mergeCells count="13">
    <mergeCell ref="B19:D19"/>
    <mergeCell ref="F19:H19"/>
    <mergeCell ref="J19:L19"/>
    <mergeCell ref="R19:R20"/>
    <mergeCell ref="B1:H1"/>
    <mergeCell ref="R1:T1"/>
    <mergeCell ref="B2:D2"/>
    <mergeCell ref="F2:H2"/>
    <mergeCell ref="J2:L2"/>
    <mergeCell ref="R2:T2"/>
    <mergeCell ref="N2:P2"/>
    <mergeCell ref="N19:P19"/>
    <mergeCell ref="J1:P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T37"/>
  <sheetViews>
    <sheetView workbookViewId="0">
      <pane ySplit="2" topLeftCell="A12" activePane="bottomLeft" state="frozen"/>
      <selection pane="bottomLeft" activeCell="R2" sqref="R2:T2"/>
    </sheetView>
  </sheetViews>
  <sheetFormatPr defaultColWidth="9.140625" defaultRowHeight="15" x14ac:dyDescent="0.25"/>
  <cols>
    <col min="1" max="1" width="24"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105</v>
      </c>
      <c r="B1" s="46" t="s">
        <v>106</v>
      </c>
      <c r="C1" s="46"/>
      <c r="D1" s="46"/>
      <c r="E1" s="46"/>
      <c r="F1" s="46"/>
      <c r="G1" s="46"/>
      <c r="H1" s="46"/>
      <c r="I1" s="46"/>
      <c r="J1" s="46"/>
      <c r="K1" s="46"/>
      <c r="L1" s="46"/>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5">
        <v>0.29899999999999999</v>
      </c>
      <c r="C4" s="5">
        <v>0.27510000000000001</v>
      </c>
      <c r="D4" s="5">
        <v>0.32290000000000002</v>
      </c>
      <c r="E4" s="5"/>
      <c r="F4" s="5">
        <v>0.13769999999999999</v>
      </c>
      <c r="G4" s="5">
        <v>0.12</v>
      </c>
      <c r="H4" s="5">
        <v>0.15540000000000001</v>
      </c>
      <c r="J4" s="16">
        <v>0.1414</v>
      </c>
      <c r="K4" s="5">
        <v>0.13370000000000001</v>
      </c>
      <c r="L4" s="5">
        <v>0.1492</v>
      </c>
      <c r="N4" s="5">
        <v>0.35162270000000001</v>
      </c>
      <c r="O4" s="5">
        <v>0.33447710000000003</v>
      </c>
      <c r="P4" s="5">
        <v>0.36876819999999999</v>
      </c>
    </row>
    <row r="5" spans="1:20" x14ac:dyDescent="0.25">
      <c r="B5" s="5"/>
      <c r="C5" s="5"/>
      <c r="D5" s="5"/>
      <c r="E5" s="5"/>
      <c r="F5" s="5"/>
      <c r="G5" s="5"/>
      <c r="H5" s="5"/>
      <c r="J5" s="5"/>
      <c r="K5" s="5"/>
      <c r="L5" s="5"/>
      <c r="N5" s="5"/>
      <c r="O5" s="5"/>
      <c r="P5" s="5"/>
    </row>
    <row r="6" spans="1:20" x14ac:dyDescent="0.25">
      <c r="A6" s="6" t="s">
        <v>107</v>
      </c>
      <c r="B6" s="5">
        <v>0.40714689999999998</v>
      </c>
      <c r="C6" s="5">
        <v>0.33338610000000002</v>
      </c>
      <c r="D6" s="5">
        <v>0.48090769999999999</v>
      </c>
      <c r="E6" s="5"/>
      <c r="F6" s="5">
        <v>0.15997839999999999</v>
      </c>
      <c r="G6" s="5">
        <v>0.1066656</v>
      </c>
      <c r="H6" s="5">
        <v>0.21329110000000001</v>
      </c>
      <c r="J6" s="5">
        <v>0.17713519999999999</v>
      </c>
      <c r="K6" s="5">
        <v>0.14258129999999999</v>
      </c>
      <c r="L6" s="5">
        <v>0.21168909999999999</v>
      </c>
      <c r="N6" s="5">
        <v>0.36460510000000002</v>
      </c>
      <c r="O6" s="5">
        <v>0.3044733</v>
      </c>
      <c r="P6" s="5">
        <v>0.42473689999999997</v>
      </c>
    </row>
    <row r="7" spans="1:20" x14ac:dyDescent="0.25">
      <c r="A7" s="6" t="s">
        <v>108</v>
      </c>
      <c r="B7" s="5">
        <v>0.17636689999999999</v>
      </c>
      <c r="C7" s="5">
        <v>0.1188119</v>
      </c>
      <c r="D7" s="5">
        <v>0.23392189999999999</v>
      </c>
      <c r="E7" s="5"/>
      <c r="F7" s="5">
        <v>3.4077700000000002E-2</v>
      </c>
      <c r="G7" s="5">
        <v>1.4507999999999999E-3</v>
      </c>
      <c r="H7" s="5">
        <v>6.67045E-2</v>
      </c>
      <c r="J7" s="5">
        <v>9.1106400000000004E-2</v>
      </c>
      <c r="K7" s="5">
        <v>7.0439000000000002E-2</v>
      </c>
      <c r="L7" s="5">
        <v>0.1117737</v>
      </c>
      <c r="N7" s="5">
        <v>0.19763800000000001</v>
      </c>
      <c r="O7" s="5">
        <v>0.15934300000000001</v>
      </c>
      <c r="P7" s="5">
        <v>0.2359329</v>
      </c>
    </row>
    <row r="8" spans="1:20" x14ac:dyDescent="0.25">
      <c r="A8" s="6" t="s">
        <v>109</v>
      </c>
      <c r="B8" s="5">
        <v>0.1033288</v>
      </c>
      <c r="C8" s="5">
        <v>5.6501200000000001E-2</v>
      </c>
      <c r="D8" s="5">
        <v>0.1501564</v>
      </c>
      <c r="E8" s="5"/>
      <c r="F8" s="5">
        <v>1.4622000000000001E-3</v>
      </c>
      <c r="G8" s="8">
        <v>0</v>
      </c>
      <c r="H8" s="5">
        <v>4.3447E-3</v>
      </c>
      <c r="J8" s="5">
        <v>0.1199885</v>
      </c>
      <c r="K8" s="5">
        <v>8.4517200000000001E-2</v>
      </c>
      <c r="L8" s="5">
        <v>0.15545990000000001</v>
      </c>
      <c r="N8" s="5">
        <v>0.23658950000000001</v>
      </c>
      <c r="O8" s="5">
        <v>0.17124159999999999</v>
      </c>
      <c r="P8" s="5">
        <v>0.30193740000000002</v>
      </c>
    </row>
    <row r="9" spans="1:20" x14ac:dyDescent="0.25">
      <c r="A9" s="6" t="s">
        <v>110</v>
      </c>
      <c r="B9" s="5">
        <v>0.28752139999999998</v>
      </c>
      <c r="C9" s="5">
        <v>0.21138470000000001</v>
      </c>
      <c r="D9" s="5">
        <v>0.36365809999999998</v>
      </c>
      <c r="E9" s="5"/>
      <c r="F9" s="5">
        <v>0.1182633</v>
      </c>
      <c r="G9" s="5">
        <v>5.5975499999999997E-2</v>
      </c>
      <c r="H9" s="5">
        <v>0.18055109999999999</v>
      </c>
      <c r="J9" s="5">
        <v>0.1618734</v>
      </c>
      <c r="K9" s="5">
        <v>0.12615489999999999</v>
      </c>
      <c r="L9" s="5">
        <v>0.19759199999999999</v>
      </c>
      <c r="N9" s="5">
        <v>0.29006949999999998</v>
      </c>
      <c r="O9" s="5">
        <v>0.22524540000000001</v>
      </c>
      <c r="P9" s="5">
        <v>0.35489359999999998</v>
      </c>
    </row>
    <row r="10" spans="1:20" x14ac:dyDescent="0.25">
      <c r="A10" s="6" t="s">
        <v>111</v>
      </c>
      <c r="B10" s="5">
        <v>0.3441264</v>
      </c>
      <c r="C10" s="5">
        <v>0.26995150000000001</v>
      </c>
      <c r="D10" s="5">
        <v>0.41830129999999999</v>
      </c>
      <c r="E10" s="5"/>
      <c r="F10" s="5">
        <v>0.17532220000000001</v>
      </c>
      <c r="G10" s="5">
        <v>0.1180237</v>
      </c>
      <c r="H10" s="5">
        <v>0.23262070000000001</v>
      </c>
      <c r="J10" s="5">
        <v>0.13240070000000001</v>
      </c>
      <c r="K10" s="5">
        <v>0.1106058</v>
      </c>
      <c r="L10" s="5">
        <v>0.15419559999999999</v>
      </c>
      <c r="N10" s="5">
        <v>0.38239529999999999</v>
      </c>
      <c r="O10" s="5">
        <v>0.32779000000000003</v>
      </c>
      <c r="P10" s="5">
        <v>0.43700050000000001</v>
      </c>
    </row>
    <row r="11" spans="1:20" x14ac:dyDescent="0.25">
      <c r="A11" s="6" t="s">
        <v>112</v>
      </c>
      <c r="B11" s="5">
        <v>0.20602860000000001</v>
      </c>
      <c r="C11" s="5">
        <v>0.1223649</v>
      </c>
      <c r="D11" s="5">
        <v>0.28969230000000001</v>
      </c>
      <c r="E11" s="5"/>
      <c r="F11" s="5">
        <v>6.1327399999999997E-2</v>
      </c>
      <c r="G11" s="5">
        <v>2.3520099999999999E-2</v>
      </c>
      <c r="H11" s="5">
        <v>9.9134700000000006E-2</v>
      </c>
      <c r="J11" s="5">
        <v>0.1187769</v>
      </c>
      <c r="K11" s="5">
        <v>9.1484899999999994E-2</v>
      </c>
      <c r="L11" s="5">
        <v>0.1460689</v>
      </c>
      <c r="N11" s="5">
        <v>0.22466449999999999</v>
      </c>
      <c r="O11" s="5">
        <v>0.17581359999999999</v>
      </c>
      <c r="P11" s="5">
        <v>0.27351540000000002</v>
      </c>
    </row>
    <row r="12" spans="1:20" x14ac:dyDescent="0.25">
      <c r="A12" s="6" t="s">
        <v>113</v>
      </c>
      <c r="B12" s="5">
        <v>0.1440053</v>
      </c>
      <c r="C12" s="5">
        <v>8.5461700000000002E-2</v>
      </c>
      <c r="D12" s="5">
        <v>0.2025489</v>
      </c>
      <c r="E12" s="5"/>
      <c r="F12" s="5">
        <v>4.6057899999999999E-2</v>
      </c>
      <c r="G12" s="5">
        <v>1.0154699999999999E-2</v>
      </c>
      <c r="H12" s="5">
        <v>8.1961000000000006E-2</v>
      </c>
      <c r="J12" s="5">
        <v>0.1030218</v>
      </c>
      <c r="K12" s="5">
        <v>7.8889799999999996E-2</v>
      </c>
      <c r="L12" s="5">
        <v>0.12715380000000001</v>
      </c>
      <c r="N12" s="5">
        <v>0.26449329999999999</v>
      </c>
      <c r="O12" s="5">
        <v>0.21301200000000001</v>
      </c>
      <c r="P12" s="5">
        <v>0.31597449999999999</v>
      </c>
    </row>
    <row r="13" spans="1:20" x14ac:dyDescent="0.25">
      <c r="A13" s="6" t="s">
        <v>114</v>
      </c>
      <c r="B13" s="5">
        <v>0.3739942</v>
      </c>
      <c r="C13" s="5">
        <v>0.30136000000000002</v>
      </c>
      <c r="D13" s="5">
        <v>0.44662829999999998</v>
      </c>
      <c r="E13" s="5"/>
      <c r="F13" s="5">
        <v>0.2273654</v>
      </c>
      <c r="G13" s="5">
        <v>0.17018259999999999</v>
      </c>
      <c r="H13" s="5">
        <v>0.28454829999999998</v>
      </c>
      <c r="J13" s="5">
        <v>0.14231550000000001</v>
      </c>
      <c r="K13" s="5">
        <v>0.1249368</v>
      </c>
      <c r="L13" s="5">
        <v>0.15969410000000001</v>
      </c>
      <c r="N13" s="5">
        <v>0.43115530000000002</v>
      </c>
      <c r="O13" s="5">
        <v>0.3873106</v>
      </c>
      <c r="P13" s="5">
        <v>0.47499989999999997</v>
      </c>
    </row>
    <row r="14" spans="1:20" x14ac:dyDescent="0.25">
      <c r="A14" s="6" t="s">
        <v>115</v>
      </c>
      <c r="B14" s="5">
        <v>0.18113789999999999</v>
      </c>
      <c r="C14" s="5">
        <v>9.7097600000000006E-2</v>
      </c>
      <c r="D14" s="5">
        <v>0.26517829999999998</v>
      </c>
      <c r="E14" s="5"/>
      <c r="F14" s="5">
        <v>0.1117474</v>
      </c>
      <c r="G14" s="5">
        <v>2.3428899999999999E-2</v>
      </c>
      <c r="H14" s="5">
        <v>0.20006589999999999</v>
      </c>
      <c r="J14" s="5">
        <v>0.1356581</v>
      </c>
      <c r="K14" s="5">
        <v>0.1006138</v>
      </c>
      <c r="L14" s="5">
        <v>0.17070250000000001</v>
      </c>
      <c r="N14" s="5">
        <v>0.29786980000000002</v>
      </c>
      <c r="O14" s="5">
        <v>0.21348510000000001</v>
      </c>
      <c r="P14" s="5">
        <v>0.3822545</v>
      </c>
    </row>
    <row r="15" spans="1:20" x14ac:dyDescent="0.25">
      <c r="A15" s="6" t="s">
        <v>116</v>
      </c>
      <c r="B15" s="5">
        <v>0.34319349999999998</v>
      </c>
      <c r="C15" s="5">
        <v>0.2858096</v>
      </c>
      <c r="D15" s="5">
        <v>0.40057739999999997</v>
      </c>
      <c r="E15" s="5"/>
      <c r="F15" s="5">
        <v>0.18510679999999999</v>
      </c>
      <c r="G15" s="5">
        <v>0.1307991</v>
      </c>
      <c r="H15" s="5">
        <v>0.23941460000000001</v>
      </c>
      <c r="J15" s="5">
        <v>0.1739105</v>
      </c>
      <c r="K15" s="5">
        <v>0.1526689</v>
      </c>
      <c r="L15" s="5">
        <v>0.1951522</v>
      </c>
      <c r="N15" s="5">
        <v>0.45953169999999999</v>
      </c>
      <c r="O15" s="5">
        <v>0.4134179</v>
      </c>
      <c r="P15" s="5">
        <v>0.50564540000000002</v>
      </c>
    </row>
    <row r="16" spans="1:20" x14ac:dyDescent="0.25">
      <c r="A16" s="6" t="s">
        <v>117</v>
      </c>
      <c r="B16" s="5">
        <v>0.40983570000000002</v>
      </c>
      <c r="C16" s="5">
        <v>0.31306990000000001</v>
      </c>
      <c r="D16" s="5">
        <v>0.50660139999999998</v>
      </c>
      <c r="E16" s="5"/>
      <c r="F16" s="5">
        <v>0.18456729999999999</v>
      </c>
      <c r="G16" s="5">
        <v>0.11031199999999999</v>
      </c>
      <c r="H16" s="5">
        <v>0.25882260000000001</v>
      </c>
      <c r="J16" s="5">
        <v>0.188917</v>
      </c>
      <c r="K16" s="5">
        <v>0.1616871</v>
      </c>
      <c r="L16" s="5">
        <v>0.2161469</v>
      </c>
      <c r="N16" s="5">
        <v>0.4441737</v>
      </c>
      <c r="O16" s="5">
        <v>0.38513269999999999</v>
      </c>
      <c r="P16" s="5">
        <v>0.50321470000000001</v>
      </c>
    </row>
    <row r="17" spans="1:20" x14ac:dyDescent="0.25">
      <c r="A17" s="6" t="s">
        <v>118</v>
      </c>
      <c r="B17" s="5">
        <v>0.2903172</v>
      </c>
      <c r="C17" s="5">
        <v>0.20457810000000001</v>
      </c>
      <c r="D17" s="5">
        <v>0.37605630000000001</v>
      </c>
      <c r="E17" s="5"/>
      <c r="F17" s="5">
        <v>0.13289899999999999</v>
      </c>
      <c r="G17" s="5">
        <v>7.16199E-2</v>
      </c>
      <c r="H17" s="5">
        <v>0.19417809999999999</v>
      </c>
      <c r="J17" s="5">
        <v>0.15391150000000001</v>
      </c>
      <c r="K17" s="5">
        <v>0.12735199999999999</v>
      </c>
      <c r="L17" s="5">
        <v>0.1804711</v>
      </c>
      <c r="N17" s="5">
        <v>0.40385729999999997</v>
      </c>
      <c r="O17" s="5">
        <v>0.34745219999999999</v>
      </c>
      <c r="P17" s="5">
        <v>0.46026240000000002</v>
      </c>
    </row>
    <row r="18" spans="1:20" x14ac:dyDescent="0.25">
      <c r="A18" s="6" t="s">
        <v>119</v>
      </c>
      <c r="B18" s="5">
        <v>0.24143229999999999</v>
      </c>
      <c r="C18" s="5">
        <v>0.1874786</v>
      </c>
      <c r="D18" s="5">
        <v>0.29538599999999998</v>
      </c>
      <c r="E18" s="5"/>
      <c r="F18" s="5">
        <v>4.9954100000000001E-2</v>
      </c>
      <c r="G18" s="5">
        <v>1.8675000000000001E-2</v>
      </c>
      <c r="H18" s="5">
        <v>8.1233200000000005E-2</v>
      </c>
      <c r="J18" s="5">
        <v>9.55979E-2</v>
      </c>
      <c r="K18" s="5">
        <v>7.0549700000000007E-2</v>
      </c>
      <c r="L18" s="5">
        <v>0.1206462</v>
      </c>
      <c r="N18" s="5">
        <v>0.23404340000000001</v>
      </c>
      <c r="O18" s="5">
        <v>0.1798574</v>
      </c>
      <c r="P18" s="5">
        <v>0.28822940000000002</v>
      </c>
    </row>
    <row r="19" spans="1:20" x14ac:dyDescent="0.25">
      <c r="A19" s="6"/>
      <c r="B19" s="18"/>
      <c r="C19" s="18"/>
      <c r="D19" s="18"/>
    </row>
    <row r="21" spans="1:20" ht="33.75" customHeight="1" x14ac:dyDescent="0.25">
      <c r="B21" s="40" t="s">
        <v>16</v>
      </c>
      <c r="C21" s="40"/>
      <c r="D21" s="40"/>
      <c r="E21" s="22"/>
      <c r="F21" s="40" t="s">
        <v>199</v>
      </c>
      <c r="G21" s="40"/>
      <c r="H21" s="40"/>
      <c r="I21" s="22"/>
      <c r="J21" s="40" t="s">
        <v>17</v>
      </c>
      <c r="K21" s="40"/>
      <c r="L21" s="40"/>
      <c r="N21" s="40" t="s">
        <v>198</v>
      </c>
      <c r="O21" s="40"/>
      <c r="P21" s="40"/>
      <c r="R21" s="40" t="s">
        <v>18</v>
      </c>
      <c r="S21" s="9"/>
      <c r="T21" s="9"/>
    </row>
    <row r="22" spans="1:20" ht="33.75" customHeight="1" x14ac:dyDescent="0.25">
      <c r="B22" s="4" t="s">
        <v>19</v>
      </c>
      <c r="C22" s="4" t="s">
        <v>14</v>
      </c>
      <c r="D22" s="4" t="s">
        <v>15</v>
      </c>
      <c r="E22" s="4"/>
      <c r="F22" s="4" t="s">
        <v>19</v>
      </c>
      <c r="G22" s="4" t="s">
        <v>14</v>
      </c>
      <c r="H22" s="4" t="s">
        <v>15</v>
      </c>
      <c r="I22" s="4"/>
      <c r="J22" s="4" t="s">
        <v>19</v>
      </c>
      <c r="K22" s="4" t="s">
        <v>14</v>
      </c>
      <c r="L22" s="4" t="s">
        <v>15</v>
      </c>
      <c r="N22" s="4" t="s">
        <v>19</v>
      </c>
      <c r="O22" s="4" t="s">
        <v>14</v>
      </c>
      <c r="P22" s="4" t="s">
        <v>15</v>
      </c>
      <c r="R22" s="40"/>
      <c r="S22" s="10"/>
      <c r="T22" s="10"/>
    </row>
    <row r="23" spans="1:20" x14ac:dyDescent="0.25">
      <c r="A23" s="11" t="s">
        <v>11</v>
      </c>
      <c r="B23" s="12">
        <f>B4*$R23</f>
        <v>0</v>
      </c>
      <c r="C23" s="12">
        <f>C4*$R23</f>
        <v>0</v>
      </c>
      <c r="D23" s="12">
        <f>D4*$R23</f>
        <v>0</v>
      </c>
      <c r="E23" s="19"/>
      <c r="F23" s="12">
        <f>F4*$R23</f>
        <v>0</v>
      </c>
      <c r="G23" s="12">
        <f>G4*$R23</f>
        <v>0</v>
      </c>
      <c r="H23" s="12">
        <f>H4*$R23</f>
        <v>0</v>
      </c>
      <c r="I23" s="19"/>
      <c r="J23" s="12">
        <f>J4*$R23</f>
        <v>0</v>
      </c>
      <c r="K23" s="12">
        <f>K4*$R23</f>
        <v>0</v>
      </c>
      <c r="L23" s="12">
        <f>L4*$R23</f>
        <v>0</v>
      </c>
      <c r="N23" s="12">
        <f>N4*$R23</f>
        <v>0</v>
      </c>
      <c r="O23" s="12">
        <f>O4*$R23</f>
        <v>0</v>
      </c>
      <c r="P23" s="12">
        <f>P4*$R23</f>
        <v>0</v>
      </c>
      <c r="R23" s="1"/>
    </row>
    <row r="24" spans="1:20" x14ac:dyDescent="0.25">
      <c r="B24" s="20"/>
      <c r="C24" s="20"/>
      <c r="D24" s="20"/>
      <c r="E24" s="20"/>
      <c r="F24" s="20"/>
      <c r="G24" s="20"/>
      <c r="H24" s="20"/>
      <c r="I24" s="20"/>
      <c r="J24" s="20"/>
      <c r="K24" s="20"/>
      <c r="L24" s="20"/>
      <c r="N24" s="20"/>
      <c r="O24" s="20"/>
      <c r="P24" s="20"/>
    </row>
    <row r="25" spans="1:20" x14ac:dyDescent="0.25">
      <c r="A25" s="14" t="s">
        <v>107</v>
      </c>
      <c r="B25" s="12">
        <f t="shared" ref="B25:D37" si="0">B6*$R25</f>
        <v>0</v>
      </c>
      <c r="C25" s="12">
        <f t="shared" si="0"/>
        <v>0</v>
      </c>
      <c r="D25" s="12">
        <f t="shared" si="0"/>
        <v>0</v>
      </c>
      <c r="E25" s="19"/>
      <c r="F25" s="12">
        <f t="shared" ref="F25:H37" si="1">F6*$R25</f>
        <v>0</v>
      </c>
      <c r="G25" s="12">
        <f t="shared" si="1"/>
        <v>0</v>
      </c>
      <c r="H25" s="12">
        <f t="shared" si="1"/>
        <v>0</v>
      </c>
      <c r="I25" s="19"/>
      <c r="J25" s="12">
        <f t="shared" ref="J25:L37" si="2">J6*$R25</f>
        <v>0</v>
      </c>
      <c r="K25" s="12">
        <f t="shared" si="2"/>
        <v>0</v>
      </c>
      <c r="L25" s="12">
        <f t="shared" si="2"/>
        <v>0</v>
      </c>
      <c r="N25" s="12">
        <f t="shared" ref="N25:P25" si="3">N6*$R25</f>
        <v>0</v>
      </c>
      <c r="O25" s="12">
        <f t="shared" si="3"/>
        <v>0</v>
      </c>
      <c r="P25" s="12">
        <f t="shared" si="3"/>
        <v>0</v>
      </c>
      <c r="R25" s="1"/>
    </row>
    <row r="26" spans="1:20" x14ac:dyDescent="0.25">
      <c r="A26" s="6" t="s">
        <v>108</v>
      </c>
      <c r="B26" s="13">
        <f t="shared" si="0"/>
        <v>0</v>
      </c>
      <c r="C26" s="13">
        <f t="shared" si="0"/>
        <v>0</v>
      </c>
      <c r="D26" s="13">
        <f t="shared" si="0"/>
        <v>0</v>
      </c>
      <c r="E26" s="20"/>
      <c r="F26" s="13">
        <f t="shared" si="1"/>
        <v>0</v>
      </c>
      <c r="G26" s="13">
        <f t="shared" si="1"/>
        <v>0</v>
      </c>
      <c r="H26" s="13">
        <f t="shared" si="1"/>
        <v>0</v>
      </c>
      <c r="I26" s="20"/>
      <c r="J26" s="13">
        <f t="shared" si="2"/>
        <v>0</v>
      </c>
      <c r="K26" s="13">
        <f t="shared" si="2"/>
        <v>0</v>
      </c>
      <c r="L26" s="13">
        <f t="shared" si="2"/>
        <v>0</v>
      </c>
      <c r="N26" s="13">
        <f t="shared" ref="N26:P26" si="4">N7*$R26</f>
        <v>0</v>
      </c>
      <c r="O26" s="13">
        <f t="shared" si="4"/>
        <v>0</v>
      </c>
      <c r="P26" s="13">
        <f t="shared" si="4"/>
        <v>0</v>
      </c>
      <c r="R26" s="1"/>
    </row>
    <row r="27" spans="1:20" x14ac:dyDescent="0.25">
      <c r="A27" s="14" t="s">
        <v>109</v>
      </c>
      <c r="B27" s="12">
        <f t="shared" si="0"/>
        <v>0</v>
      </c>
      <c r="C27" s="12">
        <f t="shared" si="0"/>
        <v>0</v>
      </c>
      <c r="D27" s="12">
        <f t="shared" si="0"/>
        <v>0</v>
      </c>
      <c r="E27" s="19"/>
      <c r="F27" s="12">
        <f t="shared" si="1"/>
        <v>0</v>
      </c>
      <c r="G27" s="12">
        <f t="shared" si="1"/>
        <v>0</v>
      </c>
      <c r="H27" s="12">
        <f t="shared" si="1"/>
        <v>0</v>
      </c>
      <c r="I27" s="19"/>
      <c r="J27" s="12">
        <f t="shared" si="2"/>
        <v>0</v>
      </c>
      <c r="K27" s="12">
        <f t="shared" si="2"/>
        <v>0</v>
      </c>
      <c r="L27" s="12">
        <f t="shared" si="2"/>
        <v>0</v>
      </c>
      <c r="N27" s="12">
        <f t="shared" ref="N27:P27" si="5">N8*$R27</f>
        <v>0</v>
      </c>
      <c r="O27" s="12">
        <f t="shared" si="5"/>
        <v>0</v>
      </c>
      <c r="P27" s="12">
        <f t="shared" si="5"/>
        <v>0</v>
      </c>
      <c r="R27" s="1"/>
    </row>
    <row r="28" spans="1:20" x14ac:dyDescent="0.25">
      <c r="A28" s="6" t="s">
        <v>110</v>
      </c>
      <c r="B28" s="13">
        <f t="shared" si="0"/>
        <v>0</v>
      </c>
      <c r="C28" s="13">
        <f t="shared" si="0"/>
        <v>0</v>
      </c>
      <c r="D28" s="13">
        <f t="shared" si="0"/>
        <v>0</v>
      </c>
      <c r="E28" s="20"/>
      <c r="F28" s="13">
        <f t="shared" si="1"/>
        <v>0</v>
      </c>
      <c r="G28" s="13">
        <f t="shared" si="1"/>
        <v>0</v>
      </c>
      <c r="H28" s="13">
        <f t="shared" si="1"/>
        <v>0</v>
      </c>
      <c r="I28" s="20"/>
      <c r="J28" s="13">
        <f t="shared" si="2"/>
        <v>0</v>
      </c>
      <c r="K28" s="13">
        <f t="shared" si="2"/>
        <v>0</v>
      </c>
      <c r="L28" s="13">
        <f t="shared" si="2"/>
        <v>0</v>
      </c>
      <c r="N28" s="13">
        <f t="shared" ref="N28:P28" si="6">N9*$R28</f>
        <v>0</v>
      </c>
      <c r="O28" s="13">
        <f t="shared" si="6"/>
        <v>0</v>
      </c>
      <c r="P28" s="13">
        <f t="shared" si="6"/>
        <v>0</v>
      </c>
      <c r="R28" s="1"/>
    </row>
    <row r="29" spans="1:20" x14ac:dyDescent="0.25">
      <c r="A29" s="14" t="s">
        <v>111</v>
      </c>
      <c r="B29" s="12">
        <f t="shared" si="0"/>
        <v>0</v>
      </c>
      <c r="C29" s="12">
        <f t="shared" si="0"/>
        <v>0</v>
      </c>
      <c r="D29" s="12">
        <f t="shared" si="0"/>
        <v>0</v>
      </c>
      <c r="E29" s="19"/>
      <c r="F29" s="12">
        <f t="shared" si="1"/>
        <v>0</v>
      </c>
      <c r="G29" s="12">
        <f t="shared" si="1"/>
        <v>0</v>
      </c>
      <c r="H29" s="12">
        <f t="shared" si="1"/>
        <v>0</v>
      </c>
      <c r="I29" s="19"/>
      <c r="J29" s="12">
        <f t="shared" si="2"/>
        <v>0</v>
      </c>
      <c r="K29" s="12">
        <f t="shared" si="2"/>
        <v>0</v>
      </c>
      <c r="L29" s="12">
        <f t="shared" si="2"/>
        <v>0</v>
      </c>
      <c r="N29" s="12">
        <f t="shared" ref="N29:P29" si="7">N10*$R29</f>
        <v>0</v>
      </c>
      <c r="O29" s="12">
        <f t="shared" si="7"/>
        <v>0</v>
      </c>
      <c r="P29" s="12">
        <f t="shared" si="7"/>
        <v>0</v>
      </c>
      <c r="R29" s="1"/>
    </row>
    <row r="30" spans="1:20" x14ac:dyDescent="0.25">
      <c r="A30" s="6" t="s">
        <v>112</v>
      </c>
      <c r="B30" s="13">
        <f t="shared" si="0"/>
        <v>0</v>
      </c>
      <c r="C30" s="13">
        <f t="shared" si="0"/>
        <v>0</v>
      </c>
      <c r="D30" s="13">
        <f t="shared" si="0"/>
        <v>0</v>
      </c>
      <c r="E30" s="20"/>
      <c r="F30" s="13">
        <f t="shared" si="1"/>
        <v>0</v>
      </c>
      <c r="G30" s="13">
        <f t="shared" si="1"/>
        <v>0</v>
      </c>
      <c r="H30" s="13">
        <f t="shared" si="1"/>
        <v>0</v>
      </c>
      <c r="I30" s="20"/>
      <c r="J30" s="13">
        <f t="shared" si="2"/>
        <v>0</v>
      </c>
      <c r="K30" s="13">
        <f t="shared" si="2"/>
        <v>0</v>
      </c>
      <c r="L30" s="13">
        <f t="shared" si="2"/>
        <v>0</v>
      </c>
      <c r="N30" s="13">
        <f t="shared" ref="N30:P30" si="8">N11*$R30</f>
        <v>0</v>
      </c>
      <c r="O30" s="13">
        <f t="shared" si="8"/>
        <v>0</v>
      </c>
      <c r="P30" s="13">
        <f t="shared" si="8"/>
        <v>0</v>
      </c>
      <c r="R30" s="1"/>
    </row>
    <row r="31" spans="1:20" x14ac:dyDescent="0.25">
      <c r="A31" s="14" t="s">
        <v>113</v>
      </c>
      <c r="B31" s="12">
        <f t="shared" si="0"/>
        <v>0</v>
      </c>
      <c r="C31" s="12">
        <f t="shared" si="0"/>
        <v>0</v>
      </c>
      <c r="D31" s="12">
        <f t="shared" si="0"/>
        <v>0</v>
      </c>
      <c r="E31" s="19"/>
      <c r="F31" s="12">
        <f t="shared" si="1"/>
        <v>0</v>
      </c>
      <c r="G31" s="12">
        <f t="shared" si="1"/>
        <v>0</v>
      </c>
      <c r="H31" s="12">
        <f t="shared" si="1"/>
        <v>0</v>
      </c>
      <c r="I31" s="19"/>
      <c r="J31" s="12">
        <f t="shared" si="2"/>
        <v>0</v>
      </c>
      <c r="K31" s="12">
        <f t="shared" si="2"/>
        <v>0</v>
      </c>
      <c r="L31" s="12">
        <f t="shared" si="2"/>
        <v>0</v>
      </c>
      <c r="N31" s="12">
        <f t="shared" ref="N31:P31" si="9">N12*$R31</f>
        <v>0</v>
      </c>
      <c r="O31" s="12">
        <f t="shared" si="9"/>
        <v>0</v>
      </c>
      <c r="P31" s="12">
        <f t="shared" si="9"/>
        <v>0</v>
      </c>
      <c r="R31" s="1"/>
    </row>
    <row r="32" spans="1:20" x14ac:dyDescent="0.25">
      <c r="A32" s="6" t="s">
        <v>114</v>
      </c>
      <c r="B32" s="13">
        <f t="shared" si="0"/>
        <v>0</v>
      </c>
      <c r="C32" s="13">
        <f t="shared" si="0"/>
        <v>0</v>
      </c>
      <c r="D32" s="13">
        <f t="shared" si="0"/>
        <v>0</v>
      </c>
      <c r="E32" s="20"/>
      <c r="F32" s="13">
        <f t="shared" si="1"/>
        <v>0</v>
      </c>
      <c r="G32" s="13">
        <f t="shared" si="1"/>
        <v>0</v>
      </c>
      <c r="H32" s="13">
        <f t="shared" si="1"/>
        <v>0</v>
      </c>
      <c r="I32" s="20"/>
      <c r="J32" s="13">
        <f t="shared" si="2"/>
        <v>0</v>
      </c>
      <c r="K32" s="13">
        <f t="shared" si="2"/>
        <v>0</v>
      </c>
      <c r="L32" s="13">
        <f t="shared" si="2"/>
        <v>0</v>
      </c>
      <c r="N32" s="13">
        <f t="shared" ref="N32:P32" si="10">N13*$R32</f>
        <v>0</v>
      </c>
      <c r="O32" s="13">
        <f t="shared" si="10"/>
        <v>0</v>
      </c>
      <c r="P32" s="13">
        <f t="shared" si="10"/>
        <v>0</v>
      </c>
      <c r="R32" s="1"/>
    </row>
    <row r="33" spans="1:18" x14ac:dyDescent="0.25">
      <c r="A33" s="14" t="s">
        <v>115</v>
      </c>
      <c r="B33" s="12">
        <f t="shared" si="0"/>
        <v>0</v>
      </c>
      <c r="C33" s="12">
        <f t="shared" si="0"/>
        <v>0</v>
      </c>
      <c r="D33" s="12">
        <f t="shared" si="0"/>
        <v>0</v>
      </c>
      <c r="E33" s="19"/>
      <c r="F33" s="12">
        <f t="shared" si="1"/>
        <v>0</v>
      </c>
      <c r="G33" s="12">
        <f t="shared" si="1"/>
        <v>0</v>
      </c>
      <c r="H33" s="12">
        <f t="shared" si="1"/>
        <v>0</v>
      </c>
      <c r="I33" s="19"/>
      <c r="J33" s="12">
        <f t="shared" si="2"/>
        <v>0</v>
      </c>
      <c r="K33" s="12">
        <f t="shared" si="2"/>
        <v>0</v>
      </c>
      <c r="L33" s="12">
        <f t="shared" si="2"/>
        <v>0</v>
      </c>
      <c r="N33" s="12">
        <f t="shared" ref="N33:P33" si="11">N14*$R33</f>
        <v>0</v>
      </c>
      <c r="O33" s="12">
        <f t="shared" si="11"/>
        <v>0</v>
      </c>
      <c r="P33" s="12">
        <f t="shared" si="11"/>
        <v>0</v>
      </c>
      <c r="R33" s="1"/>
    </row>
    <row r="34" spans="1:18" x14ac:dyDescent="0.25">
      <c r="A34" s="6" t="s">
        <v>116</v>
      </c>
      <c r="B34" s="13">
        <f t="shared" si="0"/>
        <v>0</v>
      </c>
      <c r="C34" s="13">
        <f t="shared" si="0"/>
        <v>0</v>
      </c>
      <c r="D34" s="13">
        <f t="shared" si="0"/>
        <v>0</v>
      </c>
      <c r="E34" s="20"/>
      <c r="F34" s="13">
        <f t="shared" si="1"/>
        <v>0</v>
      </c>
      <c r="G34" s="13">
        <f t="shared" si="1"/>
        <v>0</v>
      </c>
      <c r="H34" s="13">
        <f t="shared" si="1"/>
        <v>0</v>
      </c>
      <c r="I34" s="20"/>
      <c r="J34" s="13">
        <f t="shared" si="2"/>
        <v>0</v>
      </c>
      <c r="K34" s="13">
        <f t="shared" si="2"/>
        <v>0</v>
      </c>
      <c r="L34" s="13">
        <f t="shared" si="2"/>
        <v>0</v>
      </c>
      <c r="N34" s="13">
        <f t="shared" ref="N34:P34" si="12">N15*$R34</f>
        <v>0</v>
      </c>
      <c r="O34" s="13">
        <f t="shared" si="12"/>
        <v>0</v>
      </c>
      <c r="P34" s="13">
        <f t="shared" si="12"/>
        <v>0</v>
      </c>
      <c r="R34" s="1"/>
    </row>
    <row r="35" spans="1:18" x14ac:dyDescent="0.25">
      <c r="A35" s="14" t="s">
        <v>117</v>
      </c>
      <c r="B35" s="12">
        <f t="shared" si="0"/>
        <v>0</v>
      </c>
      <c r="C35" s="12">
        <f t="shared" si="0"/>
        <v>0</v>
      </c>
      <c r="D35" s="12">
        <f t="shared" si="0"/>
        <v>0</v>
      </c>
      <c r="E35" s="19"/>
      <c r="F35" s="12">
        <f t="shared" si="1"/>
        <v>0</v>
      </c>
      <c r="G35" s="12">
        <f t="shared" si="1"/>
        <v>0</v>
      </c>
      <c r="H35" s="12">
        <f t="shared" si="1"/>
        <v>0</v>
      </c>
      <c r="I35" s="19"/>
      <c r="J35" s="12">
        <f t="shared" si="2"/>
        <v>0</v>
      </c>
      <c r="K35" s="12">
        <f t="shared" si="2"/>
        <v>0</v>
      </c>
      <c r="L35" s="12">
        <f t="shared" si="2"/>
        <v>0</v>
      </c>
      <c r="N35" s="12">
        <f t="shared" ref="N35:P35" si="13">N16*$R35</f>
        <v>0</v>
      </c>
      <c r="O35" s="12">
        <f t="shared" si="13"/>
        <v>0</v>
      </c>
      <c r="P35" s="12">
        <f t="shared" si="13"/>
        <v>0</v>
      </c>
      <c r="R35" s="1"/>
    </row>
    <row r="36" spans="1:18" x14ac:dyDescent="0.25">
      <c r="A36" s="6" t="s">
        <v>118</v>
      </c>
      <c r="B36" s="13">
        <f t="shared" si="0"/>
        <v>0</v>
      </c>
      <c r="C36" s="13">
        <f t="shared" si="0"/>
        <v>0</v>
      </c>
      <c r="D36" s="13">
        <f t="shared" si="0"/>
        <v>0</v>
      </c>
      <c r="E36" s="20"/>
      <c r="F36" s="13">
        <f t="shared" si="1"/>
        <v>0</v>
      </c>
      <c r="G36" s="13">
        <f t="shared" si="1"/>
        <v>0</v>
      </c>
      <c r="H36" s="13">
        <f t="shared" si="1"/>
        <v>0</v>
      </c>
      <c r="I36" s="20"/>
      <c r="J36" s="13">
        <f t="shared" si="2"/>
        <v>0</v>
      </c>
      <c r="K36" s="13">
        <f t="shared" si="2"/>
        <v>0</v>
      </c>
      <c r="L36" s="13">
        <f t="shared" si="2"/>
        <v>0</v>
      </c>
      <c r="N36" s="13">
        <f t="shared" ref="N36:P36" si="14">N17*$R36</f>
        <v>0</v>
      </c>
      <c r="O36" s="13">
        <f t="shared" si="14"/>
        <v>0</v>
      </c>
      <c r="P36" s="13">
        <f t="shared" si="14"/>
        <v>0</v>
      </c>
      <c r="R36" s="1"/>
    </row>
    <row r="37" spans="1:18" x14ac:dyDescent="0.25">
      <c r="A37" s="14" t="s">
        <v>119</v>
      </c>
      <c r="B37" s="12">
        <f t="shared" si="0"/>
        <v>0</v>
      </c>
      <c r="C37" s="12">
        <f t="shared" si="0"/>
        <v>0</v>
      </c>
      <c r="D37" s="12">
        <f t="shared" si="0"/>
        <v>0</v>
      </c>
      <c r="E37" s="19"/>
      <c r="F37" s="12">
        <f t="shared" si="1"/>
        <v>0</v>
      </c>
      <c r="G37" s="12">
        <f t="shared" si="1"/>
        <v>0</v>
      </c>
      <c r="H37" s="12">
        <f t="shared" si="1"/>
        <v>0</v>
      </c>
      <c r="I37" s="19"/>
      <c r="J37" s="12">
        <f t="shared" si="2"/>
        <v>0</v>
      </c>
      <c r="K37" s="12">
        <f t="shared" si="2"/>
        <v>0</v>
      </c>
      <c r="L37" s="12">
        <f t="shared" si="2"/>
        <v>0</v>
      </c>
      <c r="N37" s="12">
        <f t="shared" ref="N37:P37" si="15">N18*$R37</f>
        <v>0</v>
      </c>
      <c r="O37" s="12">
        <f t="shared" si="15"/>
        <v>0</v>
      </c>
      <c r="P37" s="12">
        <f t="shared" si="15"/>
        <v>0</v>
      </c>
      <c r="R37" s="1"/>
    </row>
  </sheetData>
  <sheetProtection password="EB9A" sheet="1" objects="1" scenarios="1" selectLockedCells="1"/>
  <mergeCells count="12">
    <mergeCell ref="B21:D21"/>
    <mergeCell ref="F21:H21"/>
    <mergeCell ref="J21:L21"/>
    <mergeCell ref="R21:R22"/>
    <mergeCell ref="R1:T1"/>
    <mergeCell ref="B2:D2"/>
    <mergeCell ref="F2:H2"/>
    <mergeCell ref="J2:L2"/>
    <mergeCell ref="R2:T2"/>
    <mergeCell ref="N2:P2"/>
    <mergeCell ref="N21:P21"/>
    <mergeCell ref="B1:P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T25"/>
  <sheetViews>
    <sheetView workbookViewId="0">
      <pane ySplit="2" topLeftCell="A3" activePane="bottomLeft" state="frozen"/>
      <selection pane="bottomLeft" activeCell="R2" sqref="R2:T2"/>
    </sheetView>
  </sheetViews>
  <sheetFormatPr defaultColWidth="9.140625" defaultRowHeight="15" x14ac:dyDescent="0.25"/>
  <cols>
    <col min="1" max="1" width="24"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180</v>
      </c>
      <c r="B1" s="21"/>
      <c r="C1" s="21"/>
      <c r="D1" s="21"/>
      <c r="E1" s="21"/>
      <c r="F1" s="21"/>
      <c r="G1" s="21"/>
      <c r="H1" s="21"/>
      <c r="I1" s="21"/>
      <c r="J1" s="46" t="s">
        <v>106</v>
      </c>
      <c r="K1" s="62"/>
      <c r="L1" s="62"/>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ht="36.75" customHeight="1" x14ac:dyDescent="0.25">
      <c r="A4" s="2" t="s">
        <v>11</v>
      </c>
      <c r="B4" s="65" t="s">
        <v>188</v>
      </c>
      <c r="C4" s="64"/>
      <c r="D4" s="64"/>
      <c r="F4" s="63" t="s">
        <v>188</v>
      </c>
      <c r="G4" s="64"/>
      <c r="H4" s="64"/>
      <c r="J4" s="5">
        <v>5.6882700000000001E-2</v>
      </c>
      <c r="K4" s="5">
        <v>5.2719000000000002E-2</v>
      </c>
      <c r="L4" s="5">
        <v>6.1046400000000001E-2</v>
      </c>
      <c r="N4" s="5">
        <v>0.1026888</v>
      </c>
      <c r="O4" s="5">
        <v>9.59536E-2</v>
      </c>
      <c r="P4" s="5">
        <v>0.1094239</v>
      </c>
    </row>
    <row r="5" spans="1:20" x14ac:dyDescent="0.25">
      <c r="B5" s="5"/>
      <c r="C5" s="5"/>
      <c r="D5" s="5"/>
      <c r="F5" s="5"/>
      <c r="G5" s="5"/>
      <c r="H5" s="5"/>
      <c r="N5" s="5"/>
      <c r="O5" s="5"/>
      <c r="P5" s="5"/>
    </row>
    <row r="6" spans="1:20" x14ac:dyDescent="0.25">
      <c r="A6" s="6" t="s">
        <v>182</v>
      </c>
      <c r="B6" s="66"/>
      <c r="C6" s="66"/>
      <c r="D6" s="66"/>
      <c r="F6" s="66"/>
      <c r="G6" s="66"/>
      <c r="H6" s="66"/>
      <c r="J6" s="5">
        <v>6.3888200000000006E-2</v>
      </c>
      <c r="K6" s="5">
        <v>5.29513E-2</v>
      </c>
      <c r="L6" s="5">
        <v>7.4825100000000005E-2</v>
      </c>
      <c r="N6" s="5">
        <v>0.1147474</v>
      </c>
      <c r="O6" s="5">
        <v>9.4573699999999997E-2</v>
      </c>
      <c r="P6" s="5">
        <v>0.13492109999999999</v>
      </c>
    </row>
    <row r="7" spans="1:20" x14ac:dyDescent="0.25">
      <c r="A7" s="6" t="s">
        <v>183</v>
      </c>
      <c r="B7" s="66"/>
      <c r="C7" s="66"/>
      <c r="D7" s="66"/>
      <c r="F7" s="66"/>
      <c r="G7" s="66"/>
      <c r="H7" s="66"/>
      <c r="J7" s="5">
        <v>4.2867799999999998E-2</v>
      </c>
      <c r="K7" s="5">
        <v>3.62875E-2</v>
      </c>
      <c r="L7" s="5">
        <v>4.9448100000000002E-2</v>
      </c>
      <c r="N7" s="5">
        <v>0.1012692</v>
      </c>
      <c r="O7" s="5">
        <v>8.4336900000000006E-2</v>
      </c>
      <c r="P7" s="5">
        <v>0.1182015</v>
      </c>
    </row>
    <row r="8" spans="1:20" x14ac:dyDescent="0.25">
      <c r="A8" s="6" t="s">
        <v>184</v>
      </c>
      <c r="B8" s="66"/>
      <c r="C8" s="66"/>
      <c r="D8" s="66"/>
      <c r="F8" s="66"/>
      <c r="G8" s="66"/>
      <c r="H8" s="66"/>
      <c r="J8" s="5">
        <v>3.5117500000000003E-2</v>
      </c>
      <c r="K8" s="5">
        <v>2.8504399999999999E-2</v>
      </c>
      <c r="L8" s="5">
        <v>4.17306E-2</v>
      </c>
      <c r="N8" s="5">
        <v>7.2997199999999998E-2</v>
      </c>
      <c r="O8" s="5">
        <v>6.24551E-2</v>
      </c>
      <c r="P8" s="5">
        <v>8.3539299999999997E-2</v>
      </c>
    </row>
    <row r="9" spans="1:20" x14ac:dyDescent="0.25">
      <c r="A9" s="6" t="s">
        <v>185</v>
      </c>
      <c r="B9" s="66"/>
      <c r="C9" s="66"/>
      <c r="D9" s="66"/>
      <c r="F9" s="66"/>
      <c r="G9" s="66"/>
      <c r="H9" s="66"/>
      <c r="J9" s="5">
        <v>0.1134754</v>
      </c>
      <c r="K9" s="5">
        <v>9.5448900000000003E-2</v>
      </c>
      <c r="L9" s="5">
        <v>0.1315018</v>
      </c>
      <c r="N9" s="5">
        <v>0.16226660000000001</v>
      </c>
      <c r="O9" s="5">
        <v>0.13844770000000001</v>
      </c>
      <c r="P9" s="5">
        <v>0.18608540000000001</v>
      </c>
    </row>
    <row r="10" spans="1:20" x14ac:dyDescent="0.25">
      <c r="A10" s="6" t="s">
        <v>186</v>
      </c>
      <c r="B10" s="66"/>
      <c r="C10" s="66"/>
      <c r="D10" s="66"/>
      <c r="F10" s="66"/>
      <c r="G10" s="66"/>
      <c r="H10" s="66"/>
      <c r="J10" s="5">
        <v>8.9720099999999997E-2</v>
      </c>
      <c r="K10" s="5">
        <v>7.7421699999999996E-2</v>
      </c>
      <c r="L10" s="5">
        <v>0.1020185</v>
      </c>
      <c r="N10" s="5">
        <v>0.14213000000000001</v>
      </c>
      <c r="O10" s="5">
        <v>0.1244093</v>
      </c>
      <c r="P10" s="5">
        <v>0.15985070000000001</v>
      </c>
    </row>
    <row r="11" spans="1:20" x14ac:dyDescent="0.25">
      <c r="A11" s="6" t="s">
        <v>187</v>
      </c>
      <c r="B11" s="66"/>
      <c r="C11" s="66"/>
      <c r="D11" s="66"/>
      <c r="F11" s="66"/>
      <c r="G11" s="66"/>
      <c r="H11" s="66"/>
      <c r="J11" s="5">
        <v>5.9082099999999999E-2</v>
      </c>
      <c r="K11" s="5">
        <v>5.1928799999999997E-2</v>
      </c>
      <c r="L11" s="5">
        <v>6.62354E-2</v>
      </c>
      <c r="N11" s="5">
        <v>9.7624799999999998E-2</v>
      </c>
      <c r="O11" s="5">
        <v>8.6429199999999998E-2</v>
      </c>
      <c r="P11" s="5">
        <v>0.1088205</v>
      </c>
    </row>
    <row r="13" spans="1:20" ht="33.75" customHeight="1" x14ac:dyDescent="0.25">
      <c r="B13" s="40" t="s">
        <v>16</v>
      </c>
      <c r="C13" s="40"/>
      <c r="D13" s="40"/>
      <c r="E13" s="22"/>
      <c r="F13" s="40" t="s">
        <v>199</v>
      </c>
      <c r="G13" s="40"/>
      <c r="H13" s="40"/>
      <c r="I13" s="22"/>
      <c r="J13" s="40" t="s">
        <v>17</v>
      </c>
      <c r="K13" s="40"/>
      <c r="L13" s="40"/>
      <c r="N13" s="40" t="s">
        <v>198</v>
      </c>
      <c r="O13" s="40"/>
      <c r="P13" s="40"/>
      <c r="R13" s="40" t="s">
        <v>18</v>
      </c>
      <c r="S13" s="9"/>
      <c r="T13" s="9"/>
    </row>
    <row r="14" spans="1:20" ht="33.75" customHeight="1" x14ac:dyDescent="0.25">
      <c r="B14" s="4" t="s">
        <v>19</v>
      </c>
      <c r="C14" s="4" t="s">
        <v>14</v>
      </c>
      <c r="D14" s="4" t="s">
        <v>15</v>
      </c>
      <c r="E14" s="4"/>
      <c r="F14" s="4" t="s">
        <v>19</v>
      </c>
      <c r="G14" s="4" t="s">
        <v>14</v>
      </c>
      <c r="H14" s="4" t="s">
        <v>15</v>
      </c>
      <c r="I14" s="4"/>
      <c r="J14" s="4" t="s">
        <v>19</v>
      </c>
      <c r="K14" s="4" t="s">
        <v>14</v>
      </c>
      <c r="L14" s="4" t="s">
        <v>15</v>
      </c>
      <c r="N14" s="4" t="s">
        <v>19</v>
      </c>
      <c r="O14" s="4" t="s">
        <v>14</v>
      </c>
      <c r="P14" s="4" t="s">
        <v>15</v>
      </c>
      <c r="R14" s="40"/>
      <c r="S14" s="10"/>
      <c r="T14" s="10"/>
    </row>
    <row r="15" spans="1:20" x14ac:dyDescent="0.25">
      <c r="A15" s="11" t="s">
        <v>11</v>
      </c>
      <c r="B15" s="59"/>
      <c r="C15" s="59"/>
      <c r="D15" s="59"/>
      <c r="E15" s="19"/>
      <c r="F15" s="59"/>
      <c r="G15" s="59"/>
      <c r="H15" s="59"/>
      <c r="I15" s="19"/>
      <c r="J15" s="12">
        <f>J4*$R15</f>
        <v>0</v>
      </c>
      <c r="K15" s="12">
        <f>K4*$R15</f>
        <v>0</v>
      </c>
      <c r="L15" s="12">
        <f>L4*$R15</f>
        <v>0</v>
      </c>
      <c r="N15" s="12">
        <f>N4*$R15</f>
        <v>0</v>
      </c>
      <c r="O15" s="12">
        <f>O4*$R15</f>
        <v>0</v>
      </c>
      <c r="P15" s="12">
        <f>P4*$R15</f>
        <v>0</v>
      </c>
      <c r="R15" s="1"/>
    </row>
    <row r="16" spans="1:20" x14ac:dyDescent="0.25">
      <c r="B16" s="59"/>
      <c r="C16" s="59"/>
      <c r="D16" s="59"/>
      <c r="E16" s="20"/>
      <c r="F16" s="59"/>
      <c r="G16" s="59"/>
      <c r="H16" s="59"/>
      <c r="I16" s="20"/>
      <c r="J16" s="20"/>
      <c r="K16" s="20"/>
      <c r="L16" s="20"/>
      <c r="N16" s="20"/>
      <c r="O16" s="20"/>
      <c r="P16" s="20"/>
    </row>
    <row r="17" spans="1:18" x14ac:dyDescent="0.25">
      <c r="A17" s="14" t="str">
        <f t="shared" ref="A17:A22" si="0">A6</f>
        <v>North Central</v>
      </c>
      <c r="B17" s="59"/>
      <c r="C17" s="59"/>
      <c r="D17" s="59"/>
      <c r="E17" s="19"/>
      <c r="F17" s="59"/>
      <c r="G17" s="59"/>
      <c r="H17" s="59"/>
      <c r="I17" s="19"/>
      <c r="J17" s="12">
        <f t="shared" ref="J17:L22" si="1">J6*$R17</f>
        <v>0</v>
      </c>
      <c r="K17" s="12">
        <f t="shared" si="1"/>
        <v>0</v>
      </c>
      <c r="L17" s="12">
        <f t="shared" si="1"/>
        <v>0</v>
      </c>
      <c r="N17" s="12">
        <f t="shared" ref="N17:P17" si="2">N6*$R17</f>
        <v>0</v>
      </c>
      <c r="O17" s="12">
        <f t="shared" si="2"/>
        <v>0</v>
      </c>
      <c r="P17" s="12">
        <f t="shared" si="2"/>
        <v>0</v>
      </c>
      <c r="R17" s="1"/>
    </row>
    <row r="18" spans="1:18" x14ac:dyDescent="0.25">
      <c r="A18" s="6" t="str">
        <f t="shared" si="0"/>
        <v>North East</v>
      </c>
      <c r="B18" s="59"/>
      <c r="C18" s="59"/>
      <c r="D18" s="59"/>
      <c r="E18" s="20"/>
      <c r="F18" s="59"/>
      <c r="G18" s="59"/>
      <c r="H18" s="59"/>
      <c r="I18" s="20"/>
      <c r="J18" s="13">
        <f t="shared" si="1"/>
        <v>0</v>
      </c>
      <c r="K18" s="13">
        <f t="shared" si="1"/>
        <v>0</v>
      </c>
      <c r="L18" s="13">
        <f t="shared" si="1"/>
        <v>0</v>
      </c>
      <c r="N18" s="13">
        <f t="shared" ref="N18:P18" si="3">N7*$R18</f>
        <v>0</v>
      </c>
      <c r="O18" s="13">
        <f t="shared" si="3"/>
        <v>0</v>
      </c>
      <c r="P18" s="13">
        <f t="shared" si="3"/>
        <v>0</v>
      </c>
      <c r="R18" s="1"/>
    </row>
    <row r="19" spans="1:18" x14ac:dyDescent="0.25">
      <c r="A19" s="14" t="str">
        <f t="shared" si="0"/>
        <v>North West</v>
      </c>
      <c r="B19" s="59"/>
      <c r="C19" s="59"/>
      <c r="D19" s="59"/>
      <c r="E19" s="19"/>
      <c r="F19" s="59"/>
      <c r="G19" s="59"/>
      <c r="H19" s="59"/>
      <c r="I19" s="19"/>
      <c r="J19" s="12">
        <f t="shared" si="1"/>
        <v>0</v>
      </c>
      <c r="K19" s="12">
        <f t="shared" si="1"/>
        <v>0</v>
      </c>
      <c r="L19" s="12">
        <f t="shared" si="1"/>
        <v>0</v>
      </c>
      <c r="N19" s="12">
        <f t="shared" ref="N19:P19" si="4">N8*$R19</f>
        <v>0</v>
      </c>
      <c r="O19" s="12">
        <f t="shared" si="4"/>
        <v>0</v>
      </c>
      <c r="P19" s="12">
        <f t="shared" si="4"/>
        <v>0</v>
      </c>
      <c r="R19" s="1"/>
    </row>
    <row r="20" spans="1:18" x14ac:dyDescent="0.25">
      <c r="A20" s="6" t="str">
        <f t="shared" si="0"/>
        <v>South East</v>
      </c>
      <c r="B20" s="59"/>
      <c r="C20" s="59"/>
      <c r="D20" s="59"/>
      <c r="E20" s="20"/>
      <c r="F20" s="59"/>
      <c r="G20" s="59"/>
      <c r="H20" s="59"/>
      <c r="I20" s="20"/>
      <c r="J20" s="13">
        <f t="shared" si="1"/>
        <v>0</v>
      </c>
      <c r="K20" s="13">
        <f t="shared" si="1"/>
        <v>0</v>
      </c>
      <c r="L20" s="13">
        <f t="shared" si="1"/>
        <v>0</v>
      </c>
      <c r="N20" s="13">
        <f t="shared" ref="N20:P20" si="5">N9*$R20</f>
        <v>0</v>
      </c>
      <c r="O20" s="13">
        <f t="shared" si="5"/>
        <v>0</v>
      </c>
      <c r="P20" s="13">
        <f t="shared" si="5"/>
        <v>0</v>
      </c>
      <c r="R20" s="1"/>
    </row>
    <row r="21" spans="1:18" x14ac:dyDescent="0.25">
      <c r="A21" s="14" t="str">
        <f t="shared" si="0"/>
        <v>South West</v>
      </c>
      <c r="B21" s="59"/>
      <c r="C21" s="59"/>
      <c r="D21" s="59"/>
      <c r="E21" s="19"/>
      <c r="F21" s="59"/>
      <c r="G21" s="59"/>
      <c r="H21" s="59"/>
      <c r="I21" s="19"/>
      <c r="J21" s="12">
        <f t="shared" si="1"/>
        <v>0</v>
      </c>
      <c r="K21" s="12">
        <f t="shared" si="1"/>
        <v>0</v>
      </c>
      <c r="L21" s="12">
        <f t="shared" si="1"/>
        <v>0</v>
      </c>
      <c r="N21" s="12">
        <f t="shared" ref="N21:P21" si="6">N10*$R21</f>
        <v>0</v>
      </c>
      <c r="O21" s="12">
        <f t="shared" si="6"/>
        <v>0</v>
      </c>
      <c r="P21" s="12">
        <f t="shared" si="6"/>
        <v>0</v>
      </c>
      <c r="R21" s="1"/>
    </row>
    <row r="22" spans="1:18" x14ac:dyDescent="0.25">
      <c r="A22" s="6" t="str">
        <f t="shared" si="0"/>
        <v>South South</v>
      </c>
      <c r="B22" s="59"/>
      <c r="C22" s="59"/>
      <c r="D22" s="59"/>
      <c r="E22" s="20"/>
      <c r="F22" s="59"/>
      <c r="G22" s="59"/>
      <c r="H22" s="59"/>
      <c r="I22" s="20"/>
      <c r="J22" s="13">
        <f t="shared" si="1"/>
        <v>0</v>
      </c>
      <c r="K22" s="13">
        <f t="shared" si="1"/>
        <v>0</v>
      </c>
      <c r="L22" s="13">
        <f t="shared" si="1"/>
        <v>0</v>
      </c>
      <c r="N22" s="13">
        <f t="shared" ref="N22:P22" si="7">N11*$R22</f>
        <v>0</v>
      </c>
      <c r="O22" s="13">
        <f t="shared" si="7"/>
        <v>0</v>
      </c>
      <c r="P22" s="13">
        <f t="shared" si="7"/>
        <v>0</v>
      </c>
      <c r="R22" s="1"/>
    </row>
    <row r="25" spans="1:18" x14ac:dyDescent="0.25">
      <c r="D25" s="15"/>
    </row>
  </sheetData>
  <sheetProtection password="EB9A" sheet="1" objects="1" scenarios="1" selectLockedCells="1"/>
  <mergeCells count="18">
    <mergeCell ref="R13:R14"/>
    <mergeCell ref="F4:H4"/>
    <mergeCell ref="B4:D4"/>
    <mergeCell ref="R1:T1"/>
    <mergeCell ref="B2:D2"/>
    <mergeCell ref="F2:H2"/>
    <mergeCell ref="J2:L2"/>
    <mergeCell ref="R2:T2"/>
    <mergeCell ref="B6:D11"/>
    <mergeCell ref="F6:H11"/>
    <mergeCell ref="N2:P2"/>
    <mergeCell ref="N13:P13"/>
    <mergeCell ref="J1:P1"/>
    <mergeCell ref="F15:H22"/>
    <mergeCell ref="B15:D22"/>
    <mergeCell ref="B13:D13"/>
    <mergeCell ref="F13:H13"/>
    <mergeCell ref="J13:L13"/>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T23"/>
  <sheetViews>
    <sheetView workbookViewId="0">
      <pane ySplit="2" topLeftCell="A3" activePane="bottomLeft" state="frozen"/>
      <selection pane="bottomLeft" activeCell="R2" sqref="R2:T2"/>
    </sheetView>
  </sheetViews>
  <sheetFormatPr defaultColWidth="9.140625" defaultRowHeight="15" x14ac:dyDescent="0.25"/>
  <cols>
    <col min="1" max="1" width="24"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120</v>
      </c>
      <c r="B1" s="46" t="s">
        <v>121</v>
      </c>
      <c r="C1" s="46"/>
      <c r="D1" s="46"/>
      <c r="E1" s="46"/>
      <c r="F1" s="46"/>
      <c r="G1" s="46"/>
      <c r="H1" s="46"/>
      <c r="I1" s="46"/>
      <c r="J1" s="46"/>
      <c r="K1" s="46"/>
      <c r="L1" s="46"/>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5">
        <v>5.3600000000000002E-2</v>
      </c>
      <c r="C4" s="5">
        <v>4.5999999999999999E-2</v>
      </c>
      <c r="D4" s="5">
        <v>6.1199999999999997E-2</v>
      </c>
      <c r="E4" s="5"/>
      <c r="F4" s="5">
        <v>1.52E-2</v>
      </c>
      <c r="G4" s="5">
        <v>1.1299999999999999E-2</v>
      </c>
      <c r="H4" s="5">
        <v>1.9099999999999999E-2</v>
      </c>
      <c r="J4" s="16">
        <v>9.8900000000000002E-2</v>
      </c>
      <c r="K4" s="5">
        <v>9.3400000000000011E-2</v>
      </c>
      <c r="L4" s="5">
        <v>0.1043</v>
      </c>
      <c r="N4" s="5">
        <v>0.16849620000000001</v>
      </c>
      <c r="O4" s="5">
        <v>0.16005659999999999</v>
      </c>
      <c r="P4" s="5">
        <v>0.17693590000000001</v>
      </c>
    </row>
    <row r="5" spans="1:20" x14ac:dyDescent="0.25">
      <c r="B5" s="5"/>
      <c r="C5" s="5"/>
      <c r="D5" s="5"/>
      <c r="E5" s="5"/>
      <c r="F5" s="5"/>
      <c r="G5" s="5"/>
      <c r="H5" s="5"/>
      <c r="J5" s="5"/>
      <c r="K5" s="5"/>
      <c r="L5" s="5"/>
      <c r="N5" s="5"/>
      <c r="O5" s="5"/>
      <c r="P5" s="5"/>
    </row>
    <row r="6" spans="1:20" x14ac:dyDescent="0.25">
      <c r="A6" s="6" t="s">
        <v>122</v>
      </c>
      <c r="B6" s="5">
        <v>0.1370246</v>
      </c>
      <c r="C6" s="5">
        <v>9.8071900000000004E-2</v>
      </c>
      <c r="D6" s="5">
        <v>0.1759773</v>
      </c>
      <c r="E6" s="5"/>
      <c r="F6" s="5">
        <v>3.37311E-2</v>
      </c>
      <c r="G6" s="5">
        <v>1.5842599999999998E-2</v>
      </c>
      <c r="H6" s="5">
        <v>5.1619499999999999E-2</v>
      </c>
      <c r="J6" s="5">
        <v>8.6198300000000005E-2</v>
      </c>
      <c r="K6" s="5">
        <v>7.0991100000000001E-2</v>
      </c>
      <c r="L6" s="5">
        <v>0.10140540000000001</v>
      </c>
      <c r="N6" s="5">
        <v>0.1745767</v>
      </c>
      <c r="O6" s="5">
        <v>0.1466518</v>
      </c>
      <c r="P6" s="5">
        <v>0.2025016</v>
      </c>
    </row>
    <row r="7" spans="1:20" x14ac:dyDescent="0.25">
      <c r="A7" s="6" t="s">
        <v>27</v>
      </c>
      <c r="B7" s="5">
        <v>4.4420000000000001E-2</v>
      </c>
      <c r="C7" s="5">
        <v>3.2090399999999998E-2</v>
      </c>
      <c r="D7" s="5">
        <v>5.6749599999999997E-2</v>
      </c>
      <c r="E7" s="5"/>
      <c r="F7" s="5">
        <v>1.6524E-2</v>
      </c>
      <c r="G7" s="5">
        <v>8.5663000000000007E-3</v>
      </c>
      <c r="H7" s="5">
        <v>2.4481699999999999E-2</v>
      </c>
      <c r="J7" s="5">
        <v>0.1057551</v>
      </c>
      <c r="K7" s="5">
        <v>9.4257199999999999E-2</v>
      </c>
      <c r="L7" s="5">
        <v>0.117253</v>
      </c>
      <c r="N7" s="5">
        <v>0.1758816</v>
      </c>
      <c r="O7" s="5">
        <v>0.15751399999999999</v>
      </c>
      <c r="P7" s="5">
        <v>0.19424920000000001</v>
      </c>
    </row>
    <row r="8" spans="1:20" x14ac:dyDescent="0.25">
      <c r="A8" s="6" t="s">
        <v>26</v>
      </c>
      <c r="B8" s="5">
        <v>5.2521100000000001E-2</v>
      </c>
      <c r="C8" s="5">
        <v>3.87937E-2</v>
      </c>
      <c r="D8" s="5">
        <v>6.6248500000000002E-2</v>
      </c>
      <c r="E8" s="5"/>
      <c r="F8" s="5">
        <v>1.41739E-2</v>
      </c>
      <c r="G8" s="5">
        <v>6.4530000000000004E-3</v>
      </c>
      <c r="H8" s="5">
        <v>2.1894799999999999E-2</v>
      </c>
      <c r="J8" s="5">
        <v>0.1016249</v>
      </c>
      <c r="K8" s="5">
        <v>9.0293899999999996E-2</v>
      </c>
      <c r="L8" s="5">
        <v>0.112956</v>
      </c>
      <c r="N8" s="5">
        <v>0.16248870000000001</v>
      </c>
      <c r="O8" s="5">
        <v>0.1460592</v>
      </c>
      <c r="P8" s="5">
        <v>0.1789183</v>
      </c>
    </row>
    <row r="9" spans="1:20" x14ac:dyDescent="0.25">
      <c r="A9" s="6" t="s">
        <v>24</v>
      </c>
      <c r="B9" s="5">
        <v>4.2279999999999998E-2</v>
      </c>
      <c r="C9" s="5">
        <v>2.4138E-2</v>
      </c>
      <c r="D9" s="5">
        <v>6.0421900000000001E-2</v>
      </c>
      <c r="E9" s="5"/>
      <c r="F9" s="5">
        <v>7.1414E-3</v>
      </c>
      <c r="G9" s="5">
        <v>1.2838999999999999E-3</v>
      </c>
      <c r="H9" s="5">
        <v>1.29988E-2</v>
      </c>
      <c r="J9" s="5">
        <v>9.5887500000000001E-2</v>
      </c>
      <c r="K9" s="5">
        <v>8.1856499999999999E-2</v>
      </c>
      <c r="L9" s="5">
        <v>0.1099185</v>
      </c>
      <c r="N9" s="5">
        <v>0.15062239999999999</v>
      </c>
      <c r="O9" s="5">
        <v>0.1325056</v>
      </c>
      <c r="P9" s="5">
        <v>0.1687391</v>
      </c>
    </row>
    <row r="10" spans="1:20" x14ac:dyDescent="0.25">
      <c r="A10" s="6" t="s">
        <v>123</v>
      </c>
      <c r="B10" s="5">
        <v>3.8508800000000003E-2</v>
      </c>
      <c r="C10" s="5">
        <v>2.5370500000000001E-2</v>
      </c>
      <c r="D10" s="5">
        <v>5.1647100000000001E-2</v>
      </c>
      <c r="E10" s="5"/>
      <c r="F10" s="5">
        <v>1.3003300000000001E-2</v>
      </c>
      <c r="G10" s="5">
        <v>5.5614999999999996E-3</v>
      </c>
      <c r="H10" s="5">
        <v>2.0445100000000001E-2</v>
      </c>
      <c r="J10" s="5">
        <v>9.6514299999999997E-2</v>
      </c>
      <c r="K10" s="5">
        <v>8.6298200000000005E-2</v>
      </c>
      <c r="L10" s="5">
        <v>0.1067304</v>
      </c>
      <c r="N10" s="5">
        <v>0.1762784</v>
      </c>
      <c r="O10" s="5">
        <v>0.15910940000000001</v>
      </c>
      <c r="P10" s="5">
        <v>0.19344749999999999</v>
      </c>
    </row>
    <row r="12" spans="1:20" ht="33.75" customHeight="1" x14ac:dyDescent="0.25">
      <c r="B12" s="40" t="s">
        <v>16</v>
      </c>
      <c r="C12" s="40"/>
      <c r="D12" s="40"/>
      <c r="E12" s="22"/>
      <c r="F12" s="40" t="s">
        <v>199</v>
      </c>
      <c r="G12" s="40"/>
      <c r="H12" s="40"/>
      <c r="I12" s="22"/>
      <c r="J12" s="40" t="s">
        <v>17</v>
      </c>
      <c r="K12" s="40"/>
      <c r="L12" s="40"/>
      <c r="N12" s="40" t="s">
        <v>198</v>
      </c>
      <c r="O12" s="40"/>
      <c r="P12" s="40"/>
      <c r="R12" s="40" t="s">
        <v>18</v>
      </c>
      <c r="S12" s="9"/>
      <c r="T12" s="9"/>
    </row>
    <row r="13" spans="1:20" ht="33.75" customHeight="1" x14ac:dyDescent="0.25">
      <c r="B13" s="4" t="s">
        <v>19</v>
      </c>
      <c r="C13" s="4" t="s">
        <v>14</v>
      </c>
      <c r="D13" s="4" t="s">
        <v>15</v>
      </c>
      <c r="E13" s="4"/>
      <c r="F13" s="4" t="s">
        <v>19</v>
      </c>
      <c r="G13" s="4" t="s">
        <v>14</v>
      </c>
      <c r="H13" s="4" t="s">
        <v>15</v>
      </c>
      <c r="I13" s="4"/>
      <c r="J13" s="4" t="s">
        <v>19</v>
      </c>
      <c r="K13" s="4" t="s">
        <v>14</v>
      </c>
      <c r="L13" s="4" t="s">
        <v>15</v>
      </c>
      <c r="N13" s="4" t="s">
        <v>19</v>
      </c>
      <c r="O13" s="4" t="s">
        <v>14</v>
      </c>
      <c r="P13" s="4" t="s">
        <v>15</v>
      </c>
      <c r="R13" s="40"/>
      <c r="S13" s="10"/>
      <c r="T13" s="10"/>
    </row>
    <row r="14" spans="1:20" x14ac:dyDescent="0.25">
      <c r="A14" s="11" t="s">
        <v>11</v>
      </c>
      <c r="B14" s="12">
        <f>B4*$R14</f>
        <v>0</v>
      </c>
      <c r="C14" s="12">
        <f>C4*$R14</f>
        <v>0</v>
      </c>
      <c r="D14" s="12">
        <f>D4*$R14</f>
        <v>0</v>
      </c>
      <c r="E14" s="19"/>
      <c r="F14" s="12">
        <f>F4*$R14</f>
        <v>0</v>
      </c>
      <c r="G14" s="12">
        <f>G4*$R14</f>
        <v>0</v>
      </c>
      <c r="H14" s="12">
        <f>H4*$R14</f>
        <v>0</v>
      </c>
      <c r="I14" s="19"/>
      <c r="J14" s="12">
        <f>J4*$R14</f>
        <v>0</v>
      </c>
      <c r="K14" s="12">
        <f>K4*$R14</f>
        <v>0</v>
      </c>
      <c r="L14" s="12">
        <f>L4*$R14</f>
        <v>0</v>
      </c>
      <c r="N14" s="12">
        <f>N4*$R14</f>
        <v>0</v>
      </c>
      <c r="O14" s="12">
        <f>O4*$R14</f>
        <v>0</v>
      </c>
      <c r="P14" s="12">
        <f>P4*$R14</f>
        <v>0</v>
      </c>
      <c r="R14" s="1"/>
    </row>
    <row r="15" spans="1:20" x14ac:dyDescent="0.25">
      <c r="B15" s="20"/>
      <c r="C15" s="20"/>
      <c r="D15" s="20"/>
      <c r="E15" s="20"/>
      <c r="F15" s="20"/>
      <c r="G15" s="20"/>
      <c r="H15" s="20"/>
      <c r="I15" s="20"/>
      <c r="J15" s="20"/>
      <c r="K15" s="20"/>
      <c r="L15" s="20"/>
      <c r="N15" s="20"/>
      <c r="O15" s="20"/>
      <c r="P15" s="20"/>
    </row>
    <row r="16" spans="1:20" x14ac:dyDescent="0.25">
      <c r="A16" s="14" t="s">
        <v>122</v>
      </c>
      <c r="B16" s="12">
        <f t="shared" ref="B16:D20" si="0">B6*$R16</f>
        <v>0</v>
      </c>
      <c r="C16" s="12">
        <f t="shared" si="0"/>
        <v>0</v>
      </c>
      <c r="D16" s="12">
        <f t="shared" si="0"/>
        <v>0</v>
      </c>
      <c r="E16" s="19"/>
      <c r="F16" s="12">
        <f t="shared" ref="F16:H20" si="1">F6*$R16</f>
        <v>0</v>
      </c>
      <c r="G16" s="12">
        <f t="shared" si="1"/>
        <v>0</v>
      </c>
      <c r="H16" s="12">
        <f t="shared" si="1"/>
        <v>0</v>
      </c>
      <c r="I16" s="19"/>
      <c r="J16" s="12">
        <f t="shared" ref="J16:L20" si="2">J6*$R16</f>
        <v>0</v>
      </c>
      <c r="K16" s="12">
        <f t="shared" si="2"/>
        <v>0</v>
      </c>
      <c r="L16" s="12">
        <f t="shared" si="2"/>
        <v>0</v>
      </c>
      <c r="N16" s="12">
        <f t="shared" ref="N16:P16" si="3">N6*$R16</f>
        <v>0</v>
      </c>
      <c r="O16" s="12">
        <f t="shared" si="3"/>
        <v>0</v>
      </c>
      <c r="P16" s="12">
        <f t="shared" si="3"/>
        <v>0</v>
      </c>
      <c r="R16" s="1"/>
    </row>
    <row r="17" spans="1:18" x14ac:dyDescent="0.25">
      <c r="A17" s="6" t="s">
        <v>27</v>
      </c>
      <c r="B17" s="13">
        <f t="shared" si="0"/>
        <v>0</v>
      </c>
      <c r="C17" s="13">
        <f t="shared" si="0"/>
        <v>0</v>
      </c>
      <c r="D17" s="13">
        <f t="shared" si="0"/>
        <v>0</v>
      </c>
      <c r="E17" s="20"/>
      <c r="F17" s="13">
        <f t="shared" si="1"/>
        <v>0</v>
      </c>
      <c r="G17" s="13">
        <f t="shared" si="1"/>
        <v>0</v>
      </c>
      <c r="H17" s="13">
        <f t="shared" si="1"/>
        <v>0</v>
      </c>
      <c r="I17" s="20"/>
      <c r="J17" s="13">
        <f t="shared" si="2"/>
        <v>0</v>
      </c>
      <c r="K17" s="13">
        <f t="shared" si="2"/>
        <v>0</v>
      </c>
      <c r="L17" s="13">
        <f t="shared" si="2"/>
        <v>0</v>
      </c>
      <c r="N17" s="13">
        <f t="shared" ref="N17:P17" si="4">N7*$R17</f>
        <v>0</v>
      </c>
      <c r="O17" s="13">
        <f t="shared" si="4"/>
        <v>0</v>
      </c>
      <c r="P17" s="13">
        <f t="shared" si="4"/>
        <v>0</v>
      </c>
      <c r="R17" s="1"/>
    </row>
    <row r="18" spans="1:18" x14ac:dyDescent="0.25">
      <c r="A18" s="14" t="s">
        <v>26</v>
      </c>
      <c r="B18" s="12">
        <f t="shared" si="0"/>
        <v>0</v>
      </c>
      <c r="C18" s="12">
        <f t="shared" si="0"/>
        <v>0</v>
      </c>
      <c r="D18" s="12">
        <f t="shared" si="0"/>
        <v>0</v>
      </c>
      <c r="E18" s="19"/>
      <c r="F18" s="12">
        <f t="shared" si="1"/>
        <v>0</v>
      </c>
      <c r="G18" s="12">
        <f t="shared" si="1"/>
        <v>0</v>
      </c>
      <c r="H18" s="12">
        <f t="shared" si="1"/>
        <v>0</v>
      </c>
      <c r="I18" s="19"/>
      <c r="J18" s="12">
        <f t="shared" si="2"/>
        <v>0</v>
      </c>
      <c r="K18" s="12">
        <f t="shared" si="2"/>
        <v>0</v>
      </c>
      <c r="L18" s="12">
        <f t="shared" si="2"/>
        <v>0</v>
      </c>
      <c r="N18" s="12">
        <f t="shared" ref="N18:P18" si="5">N8*$R18</f>
        <v>0</v>
      </c>
      <c r="O18" s="12">
        <f t="shared" si="5"/>
        <v>0</v>
      </c>
      <c r="P18" s="12">
        <f t="shared" si="5"/>
        <v>0</v>
      </c>
      <c r="R18" s="1"/>
    </row>
    <row r="19" spans="1:18" x14ac:dyDescent="0.25">
      <c r="A19" s="6" t="s">
        <v>24</v>
      </c>
      <c r="B19" s="13">
        <f t="shared" si="0"/>
        <v>0</v>
      </c>
      <c r="C19" s="13">
        <f t="shared" si="0"/>
        <v>0</v>
      </c>
      <c r="D19" s="13">
        <f t="shared" si="0"/>
        <v>0</v>
      </c>
      <c r="E19" s="20"/>
      <c r="F19" s="13">
        <f t="shared" si="1"/>
        <v>0</v>
      </c>
      <c r="G19" s="13">
        <f t="shared" si="1"/>
        <v>0</v>
      </c>
      <c r="H19" s="13">
        <f t="shared" si="1"/>
        <v>0</v>
      </c>
      <c r="I19" s="20"/>
      <c r="J19" s="13">
        <f t="shared" si="2"/>
        <v>0</v>
      </c>
      <c r="K19" s="13">
        <f t="shared" si="2"/>
        <v>0</v>
      </c>
      <c r="L19" s="13">
        <f t="shared" si="2"/>
        <v>0</v>
      </c>
      <c r="N19" s="13">
        <f t="shared" ref="N19:P19" si="6">N9*$R19</f>
        <v>0</v>
      </c>
      <c r="O19" s="13">
        <f t="shared" si="6"/>
        <v>0</v>
      </c>
      <c r="P19" s="13">
        <f t="shared" si="6"/>
        <v>0</v>
      </c>
      <c r="R19" s="1"/>
    </row>
    <row r="20" spans="1:18" x14ac:dyDescent="0.25">
      <c r="A20" s="14" t="s">
        <v>123</v>
      </c>
      <c r="B20" s="12">
        <f t="shared" si="0"/>
        <v>0</v>
      </c>
      <c r="C20" s="12">
        <f t="shared" si="0"/>
        <v>0</v>
      </c>
      <c r="D20" s="12">
        <f t="shared" si="0"/>
        <v>0</v>
      </c>
      <c r="E20" s="19"/>
      <c r="F20" s="12">
        <f t="shared" si="1"/>
        <v>0</v>
      </c>
      <c r="G20" s="12">
        <f t="shared" si="1"/>
        <v>0</v>
      </c>
      <c r="H20" s="12">
        <f t="shared" si="1"/>
        <v>0</v>
      </c>
      <c r="I20" s="19"/>
      <c r="J20" s="12">
        <f t="shared" si="2"/>
        <v>0</v>
      </c>
      <c r="K20" s="12">
        <f t="shared" si="2"/>
        <v>0</v>
      </c>
      <c r="L20" s="12">
        <f t="shared" si="2"/>
        <v>0</v>
      </c>
      <c r="N20" s="12">
        <f t="shared" ref="N20:P20" si="7">N10*$R20</f>
        <v>0</v>
      </c>
      <c r="O20" s="12">
        <f t="shared" si="7"/>
        <v>0</v>
      </c>
      <c r="P20" s="12">
        <f t="shared" si="7"/>
        <v>0</v>
      </c>
      <c r="R20" s="1"/>
    </row>
    <row r="23" spans="1:18" x14ac:dyDescent="0.25">
      <c r="D23" s="15"/>
    </row>
  </sheetData>
  <sheetProtection password="EB9A" sheet="1" objects="1" scenarios="1" selectLockedCells="1"/>
  <mergeCells count="12">
    <mergeCell ref="B12:D12"/>
    <mergeCell ref="F12:H12"/>
    <mergeCell ref="J12:L12"/>
    <mergeCell ref="R12:R13"/>
    <mergeCell ref="R1:T1"/>
    <mergeCell ref="B2:D2"/>
    <mergeCell ref="F2:H2"/>
    <mergeCell ref="J2:L2"/>
    <mergeCell ref="R2:T2"/>
    <mergeCell ref="N2:P2"/>
    <mergeCell ref="N12:P12"/>
    <mergeCell ref="B1:P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T21"/>
  <sheetViews>
    <sheetView workbookViewId="0">
      <pane ySplit="2" topLeftCell="A3" activePane="bottomLeft" state="frozen"/>
      <selection pane="bottomLeft" activeCell="R2" sqref="R2:T2"/>
    </sheetView>
  </sheetViews>
  <sheetFormatPr defaultColWidth="9.140625" defaultRowHeight="15" x14ac:dyDescent="0.25"/>
  <cols>
    <col min="1" max="1" width="24"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124</v>
      </c>
      <c r="B1" s="46" t="s">
        <v>125</v>
      </c>
      <c r="C1" s="46"/>
      <c r="D1" s="46"/>
      <c r="E1" s="46"/>
      <c r="F1" s="46"/>
      <c r="G1" s="46"/>
      <c r="H1" s="46"/>
      <c r="I1" s="46"/>
      <c r="J1" s="46"/>
      <c r="K1" s="46"/>
      <c r="L1" s="46"/>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5">
        <v>0.45279999999999998</v>
      </c>
      <c r="C4" s="5">
        <v>0.4289</v>
      </c>
      <c r="D4" s="5">
        <v>0.47660000000000002</v>
      </c>
      <c r="E4" s="5"/>
      <c r="F4" s="5">
        <v>0.26329999999999998</v>
      </c>
      <c r="G4" s="5">
        <v>0.24179999999999999</v>
      </c>
      <c r="H4" s="5">
        <v>0.28470000000000001</v>
      </c>
      <c r="J4" s="16">
        <v>0.24530000000000002</v>
      </c>
      <c r="K4" s="5">
        <v>0.23250000000000001</v>
      </c>
      <c r="L4" s="5">
        <v>0.25819999999999999</v>
      </c>
      <c r="N4" s="5">
        <v>0.5134029</v>
      </c>
      <c r="O4" s="5">
        <v>0.49115760000000003</v>
      </c>
      <c r="P4" s="5">
        <v>0.53564829999999997</v>
      </c>
    </row>
    <row r="5" spans="1:20" x14ac:dyDescent="0.25">
      <c r="B5" s="5"/>
      <c r="C5" s="5"/>
      <c r="D5" s="5"/>
      <c r="E5" s="5"/>
      <c r="F5" s="5"/>
      <c r="G5" s="5"/>
      <c r="H5" s="5"/>
      <c r="J5" s="5"/>
      <c r="K5" s="5"/>
      <c r="L5" s="5"/>
      <c r="N5" s="5"/>
      <c r="O5" s="5"/>
      <c r="P5" s="5"/>
    </row>
    <row r="6" spans="1:20" x14ac:dyDescent="0.25">
      <c r="A6" s="6" t="s">
        <v>126</v>
      </c>
      <c r="B6" s="5">
        <v>0.47633229999999999</v>
      </c>
      <c r="C6" s="5">
        <v>0.41786580000000001</v>
      </c>
      <c r="D6" s="5">
        <v>0.53479880000000002</v>
      </c>
      <c r="E6" s="5"/>
      <c r="F6" s="5">
        <v>0.26844089999999998</v>
      </c>
      <c r="G6" s="5">
        <v>0.21117430000000001</v>
      </c>
      <c r="H6" s="5">
        <v>0.32570759999999999</v>
      </c>
      <c r="J6" s="5">
        <v>0.21323149999999999</v>
      </c>
      <c r="K6" s="5">
        <v>0.18643499999999999</v>
      </c>
      <c r="L6" s="5">
        <v>0.24002799999999999</v>
      </c>
      <c r="N6" s="5">
        <v>0.46313870000000001</v>
      </c>
      <c r="O6" s="5">
        <v>0.41504400000000002</v>
      </c>
      <c r="P6" s="5">
        <v>0.51123339999999995</v>
      </c>
    </row>
    <row r="7" spans="1:20" x14ac:dyDescent="0.25">
      <c r="A7" s="6" t="s">
        <v>127</v>
      </c>
      <c r="B7" s="5">
        <v>0.44212000000000001</v>
      </c>
      <c r="C7" s="5">
        <v>0.40076610000000001</v>
      </c>
      <c r="D7" s="5">
        <v>0.48347380000000001</v>
      </c>
      <c r="E7" s="5"/>
      <c r="F7" s="5">
        <v>0.25960240000000001</v>
      </c>
      <c r="G7" s="5">
        <v>0.22315550000000001</v>
      </c>
      <c r="H7" s="5">
        <v>0.29604940000000002</v>
      </c>
      <c r="J7" s="5">
        <v>0.2488774</v>
      </c>
      <c r="K7" s="5">
        <v>0.2271638</v>
      </c>
      <c r="L7" s="5">
        <v>0.27059100000000003</v>
      </c>
      <c r="N7" s="5">
        <v>0.50932429999999995</v>
      </c>
      <c r="O7" s="5">
        <v>0.46576529999999999</v>
      </c>
      <c r="P7" s="5">
        <v>0.55288329999999997</v>
      </c>
    </row>
    <row r="8" spans="1:20" x14ac:dyDescent="0.25">
      <c r="A8" s="6" t="s">
        <v>128</v>
      </c>
      <c r="B8" s="5">
        <v>0.44270929999999997</v>
      </c>
      <c r="C8" s="5">
        <v>0.39578989999999997</v>
      </c>
      <c r="D8" s="5">
        <v>0.48962869999999997</v>
      </c>
      <c r="E8" s="5"/>
      <c r="F8" s="5">
        <v>0.2463997</v>
      </c>
      <c r="G8" s="5">
        <v>0.21277190000000001</v>
      </c>
      <c r="H8" s="5">
        <v>0.28002739999999998</v>
      </c>
      <c r="J8" s="5">
        <v>0.26296140000000001</v>
      </c>
      <c r="K8" s="5">
        <v>0.23365620000000001</v>
      </c>
      <c r="L8" s="5">
        <v>0.29226659999999999</v>
      </c>
      <c r="N8" s="5">
        <v>0.55061329999999997</v>
      </c>
      <c r="O8" s="5">
        <v>0.50713200000000003</v>
      </c>
      <c r="P8" s="5">
        <v>0.59409460000000003</v>
      </c>
    </row>
    <row r="9" spans="1:20" x14ac:dyDescent="0.25">
      <c r="A9" s="6" t="s">
        <v>129</v>
      </c>
      <c r="B9" s="5">
        <v>0.45171139999999999</v>
      </c>
      <c r="C9" s="5">
        <v>0.4121281</v>
      </c>
      <c r="D9" s="5">
        <v>0.49129479999999998</v>
      </c>
      <c r="E9" s="5"/>
      <c r="F9" s="5">
        <v>0.28346399999999999</v>
      </c>
      <c r="G9" s="5">
        <v>0.24326539999999999</v>
      </c>
      <c r="H9" s="5">
        <v>0.32366250000000002</v>
      </c>
      <c r="J9" s="5">
        <v>0.25778800000000002</v>
      </c>
      <c r="K9" s="5">
        <v>0.2330873</v>
      </c>
      <c r="L9" s="5">
        <v>0.28248879999999998</v>
      </c>
      <c r="N9" s="5">
        <v>0.53508060000000002</v>
      </c>
      <c r="O9" s="5">
        <v>0.4969961</v>
      </c>
      <c r="P9" s="5">
        <v>0.57316520000000004</v>
      </c>
    </row>
    <row r="11" spans="1:20" ht="33.75" customHeight="1" x14ac:dyDescent="0.25">
      <c r="B11" s="40" t="s">
        <v>16</v>
      </c>
      <c r="C11" s="40"/>
      <c r="D11" s="40"/>
      <c r="E11" s="22"/>
      <c r="F11" s="40" t="s">
        <v>199</v>
      </c>
      <c r="G11" s="40"/>
      <c r="H11" s="40"/>
      <c r="I11" s="22"/>
      <c r="J11" s="40" t="s">
        <v>17</v>
      </c>
      <c r="K11" s="40"/>
      <c r="L11" s="40"/>
      <c r="N11" s="40" t="s">
        <v>198</v>
      </c>
      <c r="O11" s="40"/>
      <c r="P11" s="40"/>
      <c r="R11" s="40" t="s">
        <v>18</v>
      </c>
      <c r="S11" s="9"/>
      <c r="T11" s="9"/>
    </row>
    <row r="12" spans="1:20" ht="33.75" customHeight="1" x14ac:dyDescent="0.25">
      <c r="B12" s="4" t="s">
        <v>19</v>
      </c>
      <c r="C12" s="4" t="s">
        <v>14</v>
      </c>
      <c r="D12" s="4" t="s">
        <v>15</v>
      </c>
      <c r="E12" s="4"/>
      <c r="F12" s="4" t="s">
        <v>19</v>
      </c>
      <c r="G12" s="4" t="s">
        <v>14</v>
      </c>
      <c r="H12" s="4" t="s">
        <v>15</v>
      </c>
      <c r="I12" s="4"/>
      <c r="J12" s="4" t="s">
        <v>19</v>
      </c>
      <c r="K12" s="4" t="s">
        <v>14</v>
      </c>
      <c r="L12" s="4" t="s">
        <v>15</v>
      </c>
      <c r="N12" s="4" t="s">
        <v>19</v>
      </c>
      <c r="O12" s="4" t="s">
        <v>14</v>
      </c>
      <c r="P12" s="4" t="s">
        <v>15</v>
      </c>
      <c r="R12" s="40"/>
      <c r="S12" s="10"/>
      <c r="T12" s="10"/>
    </row>
    <row r="13" spans="1:20" x14ac:dyDescent="0.25">
      <c r="A13" s="11" t="s">
        <v>11</v>
      </c>
      <c r="B13" s="12">
        <f>B4*$R13</f>
        <v>0</v>
      </c>
      <c r="C13" s="12">
        <f>C4*$R13</f>
        <v>0</v>
      </c>
      <c r="D13" s="12">
        <f>D4*$R13</f>
        <v>0</v>
      </c>
      <c r="E13" s="19"/>
      <c r="F13" s="12">
        <f>F4*$R13</f>
        <v>0</v>
      </c>
      <c r="G13" s="12">
        <f>G4*$R13</f>
        <v>0</v>
      </c>
      <c r="H13" s="12">
        <f>H4*$R13</f>
        <v>0</v>
      </c>
      <c r="I13" s="19"/>
      <c r="J13" s="12">
        <f>J4*$R13</f>
        <v>0</v>
      </c>
      <c r="K13" s="12">
        <f>K4*$R13</f>
        <v>0</v>
      </c>
      <c r="L13" s="12">
        <f>L4*$R13</f>
        <v>0</v>
      </c>
      <c r="N13" s="12">
        <f>N4*$R13</f>
        <v>0</v>
      </c>
      <c r="O13" s="12">
        <f>O4*$R13</f>
        <v>0</v>
      </c>
      <c r="P13" s="12">
        <f>P4*$R13</f>
        <v>0</v>
      </c>
      <c r="R13" s="1"/>
    </row>
    <row r="14" spans="1:20" x14ac:dyDescent="0.25">
      <c r="B14" s="20"/>
      <c r="C14" s="20"/>
      <c r="D14" s="20"/>
      <c r="E14" s="20"/>
      <c r="F14" s="20"/>
      <c r="G14" s="20"/>
      <c r="H14" s="20"/>
      <c r="I14" s="20"/>
      <c r="J14" s="20"/>
      <c r="K14" s="20"/>
      <c r="L14" s="20"/>
      <c r="N14" s="20"/>
      <c r="O14" s="20"/>
      <c r="P14" s="20"/>
    </row>
    <row r="15" spans="1:20" x14ac:dyDescent="0.25">
      <c r="A15" s="14" t="s">
        <v>126</v>
      </c>
      <c r="B15" s="12">
        <f t="shared" ref="B15:D18" si="0">B6*$R15</f>
        <v>0</v>
      </c>
      <c r="C15" s="12">
        <f t="shared" si="0"/>
        <v>0</v>
      </c>
      <c r="D15" s="12">
        <f t="shared" si="0"/>
        <v>0</v>
      </c>
      <c r="E15" s="19"/>
      <c r="F15" s="12">
        <f t="shared" ref="F15:H18" si="1">F6*$R15</f>
        <v>0</v>
      </c>
      <c r="G15" s="12">
        <f t="shared" si="1"/>
        <v>0</v>
      </c>
      <c r="H15" s="12">
        <f t="shared" si="1"/>
        <v>0</v>
      </c>
      <c r="I15" s="19"/>
      <c r="J15" s="12">
        <f t="shared" ref="J15:L18" si="2">J6*$R15</f>
        <v>0</v>
      </c>
      <c r="K15" s="12">
        <f t="shared" si="2"/>
        <v>0</v>
      </c>
      <c r="L15" s="12">
        <f t="shared" si="2"/>
        <v>0</v>
      </c>
      <c r="N15" s="12">
        <f t="shared" ref="N15:P15" si="3">N6*$R15</f>
        <v>0</v>
      </c>
      <c r="O15" s="12">
        <f t="shared" si="3"/>
        <v>0</v>
      </c>
      <c r="P15" s="12">
        <f t="shared" si="3"/>
        <v>0</v>
      </c>
      <c r="R15" s="1"/>
    </row>
    <row r="16" spans="1:20" x14ac:dyDescent="0.25">
      <c r="A16" s="6" t="s">
        <v>127</v>
      </c>
      <c r="B16" s="13">
        <f t="shared" si="0"/>
        <v>0</v>
      </c>
      <c r="C16" s="13">
        <f t="shared" si="0"/>
        <v>0</v>
      </c>
      <c r="D16" s="13">
        <f t="shared" si="0"/>
        <v>0</v>
      </c>
      <c r="E16" s="20"/>
      <c r="F16" s="13">
        <f t="shared" si="1"/>
        <v>0</v>
      </c>
      <c r="G16" s="13">
        <f t="shared" si="1"/>
        <v>0</v>
      </c>
      <c r="H16" s="13">
        <f t="shared" si="1"/>
        <v>0</v>
      </c>
      <c r="I16" s="20"/>
      <c r="J16" s="13">
        <f t="shared" si="2"/>
        <v>0</v>
      </c>
      <c r="K16" s="13">
        <f t="shared" si="2"/>
        <v>0</v>
      </c>
      <c r="L16" s="13">
        <f t="shared" si="2"/>
        <v>0</v>
      </c>
      <c r="N16" s="13">
        <f t="shared" ref="N16:P16" si="4">N7*$R16</f>
        <v>0</v>
      </c>
      <c r="O16" s="13">
        <f t="shared" si="4"/>
        <v>0</v>
      </c>
      <c r="P16" s="13">
        <f t="shared" si="4"/>
        <v>0</v>
      </c>
      <c r="R16" s="1"/>
    </row>
    <row r="17" spans="1:18" x14ac:dyDescent="0.25">
      <c r="A17" s="14" t="s">
        <v>128</v>
      </c>
      <c r="B17" s="12">
        <f t="shared" si="0"/>
        <v>0</v>
      </c>
      <c r="C17" s="12">
        <f t="shared" si="0"/>
        <v>0</v>
      </c>
      <c r="D17" s="12">
        <f t="shared" si="0"/>
        <v>0</v>
      </c>
      <c r="E17" s="19"/>
      <c r="F17" s="12">
        <f t="shared" si="1"/>
        <v>0</v>
      </c>
      <c r="G17" s="12">
        <f t="shared" si="1"/>
        <v>0</v>
      </c>
      <c r="H17" s="12">
        <f t="shared" si="1"/>
        <v>0</v>
      </c>
      <c r="I17" s="19"/>
      <c r="J17" s="12">
        <f t="shared" si="2"/>
        <v>0</v>
      </c>
      <c r="K17" s="12">
        <f t="shared" si="2"/>
        <v>0</v>
      </c>
      <c r="L17" s="12">
        <f t="shared" si="2"/>
        <v>0</v>
      </c>
      <c r="N17" s="12">
        <f t="shared" ref="N17:P17" si="5">N8*$R17</f>
        <v>0</v>
      </c>
      <c r="O17" s="12">
        <f t="shared" si="5"/>
        <v>0</v>
      </c>
      <c r="P17" s="12">
        <f t="shared" si="5"/>
        <v>0</v>
      </c>
      <c r="R17" s="1"/>
    </row>
    <row r="18" spans="1:18" x14ac:dyDescent="0.25">
      <c r="A18" s="6" t="s">
        <v>129</v>
      </c>
      <c r="B18" s="13">
        <f t="shared" si="0"/>
        <v>0</v>
      </c>
      <c r="C18" s="13">
        <f t="shared" si="0"/>
        <v>0</v>
      </c>
      <c r="D18" s="13">
        <f t="shared" si="0"/>
        <v>0</v>
      </c>
      <c r="E18" s="20"/>
      <c r="F18" s="13">
        <f t="shared" si="1"/>
        <v>0</v>
      </c>
      <c r="G18" s="13">
        <f t="shared" si="1"/>
        <v>0</v>
      </c>
      <c r="H18" s="13">
        <f t="shared" si="1"/>
        <v>0</v>
      </c>
      <c r="I18" s="20"/>
      <c r="J18" s="13">
        <f t="shared" si="2"/>
        <v>0</v>
      </c>
      <c r="K18" s="13">
        <f t="shared" si="2"/>
        <v>0</v>
      </c>
      <c r="L18" s="13">
        <f t="shared" si="2"/>
        <v>0</v>
      </c>
      <c r="N18" s="13">
        <f t="shared" ref="N18:P18" si="6">N9*$R18</f>
        <v>0</v>
      </c>
      <c r="O18" s="13">
        <f t="shared" si="6"/>
        <v>0</v>
      </c>
      <c r="P18" s="13">
        <f t="shared" si="6"/>
        <v>0</v>
      </c>
      <c r="R18" s="1"/>
    </row>
    <row r="21" spans="1:18" x14ac:dyDescent="0.25">
      <c r="D21" s="15"/>
    </row>
  </sheetData>
  <sheetProtection password="EB9A" sheet="1" objects="1" scenarios="1" selectLockedCells="1"/>
  <mergeCells count="12">
    <mergeCell ref="B11:D11"/>
    <mergeCell ref="F11:H11"/>
    <mergeCell ref="J11:L11"/>
    <mergeCell ref="R11:R12"/>
    <mergeCell ref="R1:T1"/>
    <mergeCell ref="B2:D2"/>
    <mergeCell ref="F2:H2"/>
    <mergeCell ref="J2:L2"/>
    <mergeCell ref="R2:T2"/>
    <mergeCell ref="N2:P2"/>
    <mergeCell ref="N11:P11"/>
    <mergeCell ref="B1:P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T71"/>
  <sheetViews>
    <sheetView zoomScaleNormal="100" workbookViewId="0">
      <pane ySplit="2" topLeftCell="A44" activePane="bottomLeft" state="frozen"/>
      <selection pane="bottomLeft" activeCell="R2" sqref="R2:T2"/>
    </sheetView>
  </sheetViews>
  <sheetFormatPr defaultColWidth="9.140625" defaultRowHeight="15" x14ac:dyDescent="0.25"/>
  <cols>
    <col min="1" max="1" width="26.7109375"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130</v>
      </c>
      <c r="B1" s="46" t="s">
        <v>53</v>
      </c>
      <c r="C1" s="62"/>
      <c r="D1" s="62"/>
      <c r="E1" s="62"/>
      <c r="F1" s="62"/>
      <c r="G1" s="62"/>
      <c r="H1" s="62"/>
      <c r="I1" s="62"/>
      <c r="J1" s="46" t="s">
        <v>181</v>
      </c>
      <c r="K1" s="62"/>
      <c r="L1" s="62"/>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5">
        <v>8.6300000000000002E-2</v>
      </c>
      <c r="C4" s="5">
        <v>7.5600000000000001E-2</v>
      </c>
      <c r="D4" s="5">
        <v>9.7000000000000003E-2</v>
      </c>
      <c r="E4" s="5"/>
      <c r="F4" s="5">
        <v>3.0800000000000001E-2</v>
      </c>
      <c r="G4" s="5">
        <v>2.3199999999999998E-2</v>
      </c>
      <c r="H4" s="5">
        <v>3.8300000000000001E-2</v>
      </c>
      <c r="J4" s="5">
        <v>8.8528700000000002E-2</v>
      </c>
      <c r="K4" s="5">
        <v>8.2899200000000006E-2</v>
      </c>
      <c r="L4" s="5">
        <v>9.4158099999999995E-2</v>
      </c>
      <c r="N4" s="5">
        <v>0.20634540000000001</v>
      </c>
      <c r="O4" s="5">
        <v>0.1943474</v>
      </c>
      <c r="P4" s="5">
        <v>0.21834339999999999</v>
      </c>
    </row>
    <row r="5" spans="1:20" x14ac:dyDescent="0.25">
      <c r="B5" s="5"/>
      <c r="C5" s="5"/>
      <c r="D5" s="5"/>
      <c r="E5" s="5"/>
      <c r="F5" s="5"/>
      <c r="G5" s="5"/>
      <c r="H5" s="5"/>
      <c r="J5" s="5"/>
      <c r="K5" s="5"/>
      <c r="L5" s="5"/>
      <c r="N5" s="5"/>
      <c r="O5" s="5"/>
      <c r="P5" s="5"/>
    </row>
    <row r="6" spans="1:20" x14ac:dyDescent="0.25">
      <c r="A6" s="6" t="s">
        <v>131</v>
      </c>
      <c r="B6" s="5">
        <v>2.4694600000000001E-2</v>
      </c>
      <c r="C6" s="5">
        <v>3.5079999999999998E-3</v>
      </c>
      <c r="D6" s="5">
        <v>4.58813E-2</v>
      </c>
      <c r="E6" s="5"/>
      <c r="F6" s="5">
        <v>1.7975000000000001E-3</v>
      </c>
      <c r="G6" s="8">
        <v>0</v>
      </c>
      <c r="H6" s="5">
        <v>5.3575000000000003E-3</v>
      </c>
      <c r="J6" s="5">
        <v>8.9128899999999997E-2</v>
      </c>
      <c r="K6" s="5">
        <v>5.0500400000000001E-2</v>
      </c>
      <c r="L6" s="5">
        <v>0.12775729999999999</v>
      </c>
      <c r="N6" s="5">
        <v>0.16981199999999999</v>
      </c>
      <c r="O6" s="5">
        <v>0.120046</v>
      </c>
      <c r="P6" s="5">
        <v>0.2195781</v>
      </c>
    </row>
    <row r="7" spans="1:20" x14ac:dyDescent="0.25">
      <c r="A7" s="6" t="s">
        <v>132</v>
      </c>
      <c r="B7" s="5">
        <v>4.1081300000000001E-2</v>
      </c>
      <c r="C7" s="5">
        <v>8.0908999999999998E-3</v>
      </c>
      <c r="D7" s="5">
        <v>7.4071600000000001E-2</v>
      </c>
      <c r="E7" s="5"/>
      <c r="F7" s="5">
        <v>6.7486000000000004E-3</v>
      </c>
      <c r="G7" s="8">
        <v>0</v>
      </c>
      <c r="H7" s="5">
        <v>1.6702600000000001E-2</v>
      </c>
      <c r="J7" s="5">
        <v>6.6850900000000005E-2</v>
      </c>
      <c r="K7" s="5">
        <v>4.9981900000000003E-2</v>
      </c>
      <c r="L7" s="5">
        <v>8.37199E-2</v>
      </c>
      <c r="N7" s="5">
        <v>0.12982399999999999</v>
      </c>
      <c r="O7" s="5">
        <v>9.4563900000000006E-2</v>
      </c>
      <c r="P7" s="5">
        <v>0.16508410000000001</v>
      </c>
    </row>
    <row r="8" spans="1:20" x14ac:dyDescent="0.25">
      <c r="A8" s="6" t="s">
        <v>133</v>
      </c>
      <c r="B8" s="5">
        <v>5.88599E-2</v>
      </c>
      <c r="C8" s="5">
        <v>2.16493E-2</v>
      </c>
      <c r="D8" s="5">
        <v>9.60704E-2</v>
      </c>
      <c r="E8" s="5"/>
      <c r="F8" s="5">
        <v>1.2257199999999999E-2</v>
      </c>
      <c r="G8" s="8">
        <v>0</v>
      </c>
      <c r="H8" s="5">
        <v>2.9358800000000001E-2</v>
      </c>
      <c r="J8" s="5">
        <v>0.10164049999999999</v>
      </c>
      <c r="K8" s="5">
        <v>7.3417800000000005E-2</v>
      </c>
      <c r="L8" s="5">
        <v>0.12986329999999999</v>
      </c>
      <c r="N8" s="5">
        <v>0.16638700000000001</v>
      </c>
      <c r="O8" s="5">
        <v>0.1182584</v>
      </c>
      <c r="P8" s="5">
        <v>0.2145155</v>
      </c>
    </row>
    <row r="9" spans="1:20" x14ac:dyDescent="0.25">
      <c r="A9" s="6" t="s">
        <v>134</v>
      </c>
      <c r="B9" s="5">
        <v>7.3272699999999996E-2</v>
      </c>
      <c r="C9" s="5">
        <v>1.8215499999999999E-2</v>
      </c>
      <c r="D9" s="5">
        <v>0.1283299</v>
      </c>
      <c r="E9" s="5"/>
      <c r="F9" s="5">
        <v>2.8773799999999999E-2</v>
      </c>
      <c r="G9" s="8">
        <v>0</v>
      </c>
      <c r="H9" s="5">
        <v>6.6529900000000003E-2</v>
      </c>
      <c r="J9" s="5">
        <v>8.2363199999999998E-2</v>
      </c>
      <c r="K9" s="5">
        <v>5.8100199999999998E-2</v>
      </c>
      <c r="L9" s="5">
        <v>0.1066261</v>
      </c>
      <c r="N9" s="5">
        <v>0.21047569999999999</v>
      </c>
      <c r="O9" s="5">
        <v>0.1475902</v>
      </c>
      <c r="P9" s="5">
        <v>0.27336120000000003</v>
      </c>
    </row>
    <row r="10" spans="1:20" x14ac:dyDescent="0.25">
      <c r="A10" s="6" t="s">
        <v>135</v>
      </c>
      <c r="B10" s="5">
        <v>0.1203849</v>
      </c>
      <c r="C10" s="5">
        <v>1.1270199999999999E-2</v>
      </c>
      <c r="D10" s="5">
        <v>0.2294995</v>
      </c>
      <c r="E10" s="5"/>
      <c r="F10" s="5">
        <v>4.9429599999999997E-2</v>
      </c>
      <c r="G10" s="5">
        <v>7.8548999999999997E-3</v>
      </c>
      <c r="H10" s="5">
        <v>9.1004299999999996E-2</v>
      </c>
      <c r="J10" s="5">
        <v>9.8827700000000004E-2</v>
      </c>
      <c r="K10" s="5">
        <v>6.5927700000000006E-2</v>
      </c>
      <c r="L10" s="5">
        <v>0.13172780000000001</v>
      </c>
      <c r="N10" s="5">
        <v>0.2254352</v>
      </c>
      <c r="O10" s="5">
        <v>0.14337549999999999</v>
      </c>
      <c r="P10" s="5">
        <v>0.30749480000000001</v>
      </c>
    </row>
    <row r="11" spans="1:20" x14ac:dyDescent="0.25">
      <c r="A11" s="6" t="s">
        <v>136</v>
      </c>
      <c r="B11" s="5">
        <v>9.0373300000000004E-2</v>
      </c>
      <c r="C11" s="5">
        <v>5.5329700000000002E-2</v>
      </c>
      <c r="D11" s="5">
        <v>0.125417</v>
      </c>
      <c r="E11" s="5"/>
      <c r="F11" s="5">
        <v>3.4776899999999999E-2</v>
      </c>
      <c r="G11" s="5">
        <v>5.9020000000000001E-3</v>
      </c>
      <c r="H11" s="5">
        <v>6.3651799999999994E-2</v>
      </c>
      <c r="J11" s="5">
        <v>7.2531300000000007E-2</v>
      </c>
      <c r="K11" s="5">
        <v>4.49793E-2</v>
      </c>
      <c r="L11" s="5">
        <v>0.1000834</v>
      </c>
      <c r="N11" s="5">
        <v>0.16923289999999999</v>
      </c>
      <c r="O11" s="5">
        <v>0.1159289</v>
      </c>
      <c r="P11" s="5">
        <v>0.22253680000000001</v>
      </c>
    </row>
    <row r="12" spans="1:20" x14ac:dyDescent="0.25">
      <c r="A12" s="6" t="s">
        <v>137</v>
      </c>
      <c r="B12" s="5">
        <v>0.14587439999999999</v>
      </c>
      <c r="C12" s="5">
        <v>9.7254199999999999E-2</v>
      </c>
      <c r="D12" s="5">
        <v>0.19449449999999999</v>
      </c>
      <c r="E12" s="5"/>
      <c r="F12" s="5">
        <v>3.80589E-2</v>
      </c>
      <c r="G12" s="5">
        <v>4.8418999999999997E-3</v>
      </c>
      <c r="H12" s="5">
        <v>7.1276000000000006E-2</v>
      </c>
      <c r="J12" s="5">
        <v>8.5052000000000003E-2</v>
      </c>
      <c r="K12" s="5">
        <v>6.7339700000000002E-2</v>
      </c>
      <c r="L12" s="5">
        <v>0.1027643</v>
      </c>
      <c r="N12" s="5">
        <v>0.22133069999999999</v>
      </c>
      <c r="O12" s="5">
        <v>0.1660894</v>
      </c>
      <c r="P12" s="5">
        <v>0.27657199999999998</v>
      </c>
    </row>
    <row r="13" spans="1:20" x14ac:dyDescent="0.25">
      <c r="A13" s="6" t="s">
        <v>138</v>
      </c>
      <c r="B13" s="5">
        <v>4.7904599999999999E-2</v>
      </c>
      <c r="C13" s="5">
        <v>9.0819999999999998E-3</v>
      </c>
      <c r="D13" s="5">
        <v>8.6727200000000004E-2</v>
      </c>
      <c r="E13" s="5"/>
      <c r="F13" s="5">
        <v>1.6698600000000001E-2</v>
      </c>
      <c r="G13" s="8">
        <v>0</v>
      </c>
      <c r="H13" s="5">
        <v>4.3306499999999998E-2</v>
      </c>
      <c r="J13" s="5">
        <v>8.9850899999999997E-2</v>
      </c>
      <c r="K13" s="5">
        <v>6.1792399999999997E-2</v>
      </c>
      <c r="L13" s="5">
        <v>0.1179094</v>
      </c>
      <c r="N13" s="5">
        <v>0.197801</v>
      </c>
      <c r="O13" s="5">
        <v>0.1369069</v>
      </c>
      <c r="P13" s="5">
        <v>0.25869510000000001</v>
      </c>
    </row>
    <row r="14" spans="1:20" x14ac:dyDescent="0.25">
      <c r="A14" s="6" t="s">
        <v>139</v>
      </c>
      <c r="B14" s="5">
        <v>4.2654699999999997E-2</v>
      </c>
      <c r="C14" s="5">
        <v>2.4967000000000001E-3</v>
      </c>
      <c r="D14" s="5">
        <v>8.2812700000000003E-2</v>
      </c>
      <c r="E14" s="5"/>
      <c r="F14" s="5">
        <v>1.1573999999999999E-2</v>
      </c>
      <c r="G14" s="8">
        <v>0</v>
      </c>
      <c r="H14" s="5">
        <v>3.1758599999999998E-2</v>
      </c>
      <c r="J14" s="5">
        <v>7.2767299999999993E-2</v>
      </c>
      <c r="K14" s="5">
        <v>5.4687600000000003E-2</v>
      </c>
      <c r="L14" s="5">
        <v>9.0846999999999997E-2</v>
      </c>
      <c r="N14" s="5">
        <v>0.16207630000000001</v>
      </c>
      <c r="O14" s="5">
        <v>0.11595750000000001</v>
      </c>
      <c r="P14" s="5">
        <v>0.20819499999999999</v>
      </c>
    </row>
    <row r="15" spans="1:20" x14ac:dyDescent="0.25">
      <c r="A15" s="6" t="s">
        <v>140</v>
      </c>
      <c r="B15" s="5">
        <v>0.13551949999999999</v>
      </c>
      <c r="C15" s="5">
        <v>7.5936900000000002E-2</v>
      </c>
      <c r="D15" s="5">
        <v>0.1951021</v>
      </c>
      <c r="E15" s="5"/>
      <c r="F15" s="5">
        <v>7.3771900000000001E-2</v>
      </c>
      <c r="G15" s="5">
        <v>1.0940500000000001E-2</v>
      </c>
      <c r="H15" s="5">
        <v>0.13660320000000001</v>
      </c>
      <c r="J15" s="5">
        <v>0.12785759999999999</v>
      </c>
      <c r="K15" s="5">
        <v>9.9663799999999997E-2</v>
      </c>
      <c r="L15" s="5">
        <v>0.1560513</v>
      </c>
      <c r="N15" s="5">
        <v>0.23714769999999999</v>
      </c>
      <c r="O15" s="5">
        <v>0.1813787</v>
      </c>
      <c r="P15" s="5">
        <v>0.29291669999999997</v>
      </c>
    </row>
    <row r="16" spans="1:20" x14ac:dyDescent="0.25">
      <c r="A16" s="6" t="s">
        <v>141</v>
      </c>
      <c r="B16" s="5">
        <v>0.12963820000000001</v>
      </c>
      <c r="C16" s="5">
        <v>6.8904400000000005E-2</v>
      </c>
      <c r="D16" s="5">
        <v>0.19037200000000001</v>
      </c>
      <c r="E16" s="5"/>
      <c r="F16" s="5">
        <v>6.4849100000000007E-2</v>
      </c>
      <c r="G16" s="5">
        <v>1.56309E-2</v>
      </c>
      <c r="H16" s="5">
        <v>0.1140673</v>
      </c>
      <c r="J16" s="5">
        <v>0.1306119</v>
      </c>
      <c r="K16" s="5">
        <v>9.1336500000000001E-2</v>
      </c>
      <c r="L16" s="5">
        <v>0.16988739999999999</v>
      </c>
      <c r="N16" s="5">
        <v>0.25261040000000001</v>
      </c>
      <c r="O16" s="5">
        <v>0.19473889999999999</v>
      </c>
      <c r="P16" s="5">
        <v>0.31048179999999997</v>
      </c>
    </row>
    <row r="17" spans="1:16" x14ac:dyDescent="0.25">
      <c r="A17" s="6" t="s">
        <v>142</v>
      </c>
      <c r="B17" s="5">
        <v>0.13637160000000001</v>
      </c>
      <c r="C17" s="5">
        <v>9.2336699999999994E-2</v>
      </c>
      <c r="D17" s="5">
        <v>0.1804066</v>
      </c>
      <c r="E17" s="5"/>
      <c r="F17" s="5">
        <v>4.8802400000000003E-2</v>
      </c>
      <c r="G17" s="5">
        <v>1.7475299999999999E-2</v>
      </c>
      <c r="H17" s="5">
        <v>8.0129500000000006E-2</v>
      </c>
      <c r="J17" s="5">
        <v>0.1036779</v>
      </c>
      <c r="K17" s="5">
        <v>7.3623499999999995E-2</v>
      </c>
      <c r="L17" s="5">
        <v>0.1337323</v>
      </c>
      <c r="N17" s="5">
        <v>0.22700970000000001</v>
      </c>
      <c r="O17" s="5">
        <v>0.1747408</v>
      </c>
      <c r="P17" s="5">
        <v>0.27927849999999999</v>
      </c>
    </row>
    <row r="18" spans="1:16" x14ac:dyDescent="0.25">
      <c r="A18" s="6" t="s">
        <v>143</v>
      </c>
      <c r="B18" s="5">
        <v>5.7759100000000001E-2</v>
      </c>
      <c r="C18" s="5">
        <v>-3.8005000000000001E-3</v>
      </c>
      <c r="D18" s="5">
        <v>0.1193186</v>
      </c>
      <c r="E18" s="5"/>
      <c r="F18" s="5">
        <v>1.80067E-2</v>
      </c>
      <c r="G18" s="8">
        <v>0</v>
      </c>
      <c r="H18" s="5">
        <v>3.9183700000000002E-2</v>
      </c>
      <c r="J18" s="5">
        <v>7.7911800000000003E-2</v>
      </c>
      <c r="K18" s="5">
        <v>5.6678699999999999E-2</v>
      </c>
      <c r="L18" s="5">
        <v>9.9144800000000005E-2</v>
      </c>
      <c r="N18" s="5">
        <v>0.17675930000000001</v>
      </c>
      <c r="O18" s="5">
        <v>0.13528209999999999</v>
      </c>
      <c r="P18" s="5">
        <v>0.2182365</v>
      </c>
    </row>
    <row r="19" spans="1:16" x14ac:dyDescent="0.25">
      <c r="A19" s="6" t="s">
        <v>144</v>
      </c>
      <c r="B19" s="5">
        <v>0.1109024</v>
      </c>
      <c r="C19" s="5">
        <v>6.6954399999999997E-2</v>
      </c>
      <c r="D19" s="5">
        <v>0.1548504</v>
      </c>
      <c r="E19" s="5"/>
      <c r="F19" s="5">
        <v>3.3350200000000003E-2</v>
      </c>
      <c r="G19" s="5">
        <v>8.3490000000000005E-3</v>
      </c>
      <c r="H19" s="5">
        <v>5.8351500000000001E-2</v>
      </c>
      <c r="J19" s="5">
        <v>7.4105799999999999E-2</v>
      </c>
      <c r="K19" s="5">
        <v>5.1495600000000002E-2</v>
      </c>
      <c r="L19" s="5">
        <v>9.6716099999999999E-2</v>
      </c>
      <c r="N19" s="5">
        <v>0.21636130000000001</v>
      </c>
      <c r="O19" s="5">
        <v>0.16770450000000001</v>
      </c>
      <c r="P19" s="5">
        <v>0.26501809999999998</v>
      </c>
    </row>
    <row r="20" spans="1:16" x14ac:dyDescent="0.25">
      <c r="A20" s="6" t="s">
        <v>145</v>
      </c>
      <c r="B20" s="5">
        <v>6.4702399999999993E-2</v>
      </c>
      <c r="C20" s="5">
        <v>2.3513900000000001E-2</v>
      </c>
      <c r="D20" s="5">
        <v>0.105891</v>
      </c>
      <c r="E20" s="5"/>
      <c r="F20" s="5">
        <v>1.0918300000000001E-2</v>
      </c>
      <c r="G20" s="8">
        <v>0</v>
      </c>
      <c r="H20" s="5">
        <v>2.32593E-2</v>
      </c>
      <c r="J20" s="5">
        <v>6.8788100000000005E-2</v>
      </c>
      <c r="K20" s="5">
        <v>4.9105799999999998E-2</v>
      </c>
      <c r="L20" s="5">
        <v>8.8470400000000005E-2</v>
      </c>
      <c r="N20" s="5">
        <v>0.13645360000000001</v>
      </c>
      <c r="O20" s="5">
        <v>0.10310610000000001</v>
      </c>
      <c r="P20" s="5">
        <v>0.16980120000000001</v>
      </c>
    </row>
    <row r="21" spans="1:16" x14ac:dyDescent="0.25">
      <c r="A21" s="6" t="s">
        <v>146</v>
      </c>
      <c r="B21" s="5">
        <v>5.1846400000000001E-2</v>
      </c>
      <c r="C21" s="5">
        <v>1.37819E-2</v>
      </c>
      <c r="D21" s="5">
        <v>8.9911000000000005E-2</v>
      </c>
      <c r="E21" s="5"/>
      <c r="F21" s="5">
        <v>1.891E-2</v>
      </c>
      <c r="G21" s="8">
        <v>0</v>
      </c>
      <c r="H21" s="5">
        <v>4.5468000000000001E-2</v>
      </c>
      <c r="J21" s="5">
        <v>6.4663799999999994E-2</v>
      </c>
      <c r="K21" s="5">
        <v>4.6254299999999998E-2</v>
      </c>
      <c r="L21" s="5">
        <v>8.30732E-2</v>
      </c>
      <c r="N21" s="5">
        <v>0.14541860000000001</v>
      </c>
      <c r="O21" s="5">
        <v>9.2438199999999998E-2</v>
      </c>
      <c r="P21" s="5">
        <v>0.19839889999999999</v>
      </c>
    </row>
    <row r="22" spans="1:16" x14ac:dyDescent="0.25">
      <c r="A22" s="6" t="s">
        <v>147</v>
      </c>
      <c r="B22" s="5">
        <v>0.123834</v>
      </c>
      <c r="C22" s="5">
        <v>6.72262E-2</v>
      </c>
      <c r="D22" s="5">
        <v>0.18044170000000001</v>
      </c>
      <c r="E22" s="5"/>
      <c r="F22" s="5">
        <v>5.7432400000000002E-2</v>
      </c>
      <c r="G22" s="5">
        <v>1.83854E-2</v>
      </c>
      <c r="H22" s="5">
        <v>9.6479400000000007E-2</v>
      </c>
      <c r="J22" s="5">
        <v>8.73641E-2</v>
      </c>
      <c r="K22" s="5">
        <v>5.5042899999999999E-2</v>
      </c>
      <c r="L22" s="5">
        <v>0.11968520000000001</v>
      </c>
      <c r="N22" s="5">
        <v>0.21447939999999999</v>
      </c>
      <c r="O22" s="5">
        <v>0.15292210000000001</v>
      </c>
      <c r="P22" s="5">
        <v>0.27603660000000002</v>
      </c>
    </row>
    <row r="23" spans="1:16" x14ac:dyDescent="0.25">
      <c r="A23" s="6" t="s">
        <v>148</v>
      </c>
      <c r="B23" s="5">
        <v>5.0155699999999998E-2</v>
      </c>
      <c r="C23" s="5">
        <v>2.4748800000000001E-2</v>
      </c>
      <c r="D23" s="5">
        <v>7.5562599999999994E-2</v>
      </c>
      <c r="E23" s="5"/>
      <c r="F23" s="5">
        <v>7.9229999999999995E-3</v>
      </c>
      <c r="G23" s="5">
        <v>5.8499999999999999E-5</v>
      </c>
      <c r="H23" s="5">
        <v>1.57874E-2</v>
      </c>
      <c r="J23" s="5">
        <v>9.40859E-2</v>
      </c>
      <c r="K23" s="5">
        <v>6.8242200000000003E-2</v>
      </c>
      <c r="L23" s="5">
        <v>0.1199296</v>
      </c>
      <c r="N23" s="5">
        <v>0.19926779999999999</v>
      </c>
      <c r="O23" s="5">
        <v>0.15925819999999999</v>
      </c>
      <c r="P23" s="5">
        <v>0.2392775</v>
      </c>
    </row>
    <row r="24" spans="1:16" x14ac:dyDescent="0.25">
      <c r="A24" s="6" t="s">
        <v>149</v>
      </c>
      <c r="B24" s="5">
        <v>6.1766099999999997E-2</v>
      </c>
      <c r="C24" s="5">
        <v>2.88899E-2</v>
      </c>
      <c r="D24" s="5">
        <v>9.4642299999999999E-2</v>
      </c>
      <c r="E24" s="5"/>
      <c r="F24" s="5">
        <v>2.6651399999999999E-2</v>
      </c>
      <c r="G24" s="5">
        <v>2.5783999999999998E-3</v>
      </c>
      <c r="H24" s="5">
        <v>5.0724400000000003E-2</v>
      </c>
      <c r="J24" s="5">
        <v>0.10056900000000001</v>
      </c>
      <c r="K24" s="5">
        <v>7.6879299999999998E-2</v>
      </c>
      <c r="L24" s="5">
        <v>0.1242587</v>
      </c>
      <c r="N24" s="5">
        <v>0.29732700000000001</v>
      </c>
      <c r="O24" s="5">
        <v>0.23750309999999999</v>
      </c>
      <c r="P24" s="5">
        <v>0.35715089999999999</v>
      </c>
    </row>
    <row r="25" spans="1:16" x14ac:dyDescent="0.25">
      <c r="A25" s="6" t="s">
        <v>150</v>
      </c>
      <c r="B25" s="5">
        <v>0.1053076</v>
      </c>
      <c r="C25" s="5">
        <v>3.9171600000000001E-2</v>
      </c>
      <c r="D25" s="5">
        <v>0.1714436</v>
      </c>
      <c r="E25" s="5"/>
      <c r="F25" s="5">
        <v>5.9947800000000002E-2</v>
      </c>
      <c r="G25" s="5">
        <v>5.8751999999999997E-3</v>
      </c>
      <c r="H25" s="5">
        <v>0.1140205</v>
      </c>
      <c r="J25" s="5">
        <v>0.11827120000000001</v>
      </c>
      <c r="K25" s="5">
        <v>8.0681299999999997E-2</v>
      </c>
      <c r="L25" s="5">
        <v>0.1558611</v>
      </c>
      <c r="N25" s="5">
        <v>0.2486582</v>
      </c>
      <c r="O25" s="5">
        <v>0.1803583</v>
      </c>
      <c r="P25" s="5">
        <v>0.31695810000000002</v>
      </c>
    </row>
    <row r="26" spans="1:16" x14ac:dyDescent="0.25">
      <c r="A26" s="6" t="s">
        <v>151</v>
      </c>
      <c r="B26" s="5">
        <v>1.56063E-2</v>
      </c>
      <c r="C26" s="5">
        <v>-2.5230000000000001E-4</v>
      </c>
      <c r="D26" s="5">
        <v>3.1464899999999997E-2</v>
      </c>
      <c r="E26" s="5"/>
      <c r="F26" s="5">
        <v>3.3110000000000002E-4</v>
      </c>
      <c r="G26" s="5">
        <v>0</v>
      </c>
      <c r="H26" s="5">
        <v>1.0146000000000001E-3</v>
      </c>
      <c r="J26" s="5">
        <v>5.6032100000000001E-2</v>
      </c>
      <c r="K26" s="5">
        <v>3.4781399999999997E-2</v>
      </c>
      <c r="L26" s="5">
        <v>7.7282699999999996E-2</v>
      </c>
      <c r="N26" s="5">
        <v>0.1102544</v>
      </c>
      <c r="O26" s="5">
        <v>6.5033999999999995E-2</v>
      </c>
      <c r="P26" s="5">
        <v>0.1554749</v>
      </c>
    </row>
    <row r="27" spans="1:16" x14ac:dyDescent="0.25">
      <c r="A27" s="6" t="s">
        <v>152</v>
      </c>
      <c r="B27" s="5">
        <v>0.21803529999999999</v>
      </c>
      <c r="C27" s="5">
        <v>0.1564923</v>
      </c>
      <c r="D27" s="5">
        <v>0.2795784</v>
      </c>
      <c r="E27" s="5"/>
      <c r="F27" s="5">
        <v>5.0539800000000003E-2</v>
      </c>
      <c r="G27" s="5">
        <v>1.7320700000000001E-2</v>
      </c>
      <c r="H27" s="5">
        <v>8.3759E-2</v>
      </c>
      <c r="J27" s="5">
        <v>0.1124658</v>
      </c>
      <c r="K27" s="5">
        <v>8.4823099999999998E-2</v>
      </c>
      <c r="L27" s="5">
        <v>0.1401086</v>
      </c>
      <c r="N27" s="5">
        <v>0.20133499999999999</v>
      </c>
      <c r="O27" s="5">
        <v>0.1560358</v>
      </c>
      <c r="P27" s="5">
        <v>0.2466342</v>
      </c>
    </row>
    <row r="28" spans="1:16" x14ac:dyDescent="0.25">
      <c r="A28" s="6" t="s">
        <v>153</v>
      </c>
      <c r="B28" s="5">
        <v>6.2229E-2</v>
      </c>
      <c r="C28" s="5">
        <v>1.87108E-2</v>
      </c>
      <c r="D28" s="5">
        <v>0.1057472</v>
      </c>
      <c r="E28" s="5"/>
      <c r="F28" s="5">
        <v>1.34474E-2</v>
      </c>
      <c r="G28" s="5">
        <v>3.7770000000000002E-4</v>
      </c>
      <c r="H28" s="5">
        <v>2.6517099999999998E-2</v>
      </c>
      <c r="J28" s="5">
        <v>7.8693799999999994E-2</v>
      </c>
      <c r="K28" s="5">
        <v>5.4781999999999997E-2</v>
      </c>
      <c r="L28" s="5">
        <v>0.10260569999999999</v>
      </c>
      <c r="N28" s="5">
        <v>0.2039049</v>
      </c>
      <c r="O28" s="5">
        <v>0.15308959999999999</v>
      </c>
      <c r="P28" s="5">
        <v>0.25472030000000001</v>
      </c>
    </row>
    <row r="29" spans="1:16" x14ac:dyDescent="0.25">
      <c r="A29" s="6" t="s">
        <v>154</v>
      </c>
      <c r="B29" s="5">
        <v>6.6628499999999993E-2</v>
      </c>
      <c r="C29" s="5">
        <v>3.0057400000000001E-2</v>
      </c>
      <c r="D29" s="5">
        <v>0.1031996</v>
      </c>
      <c r="E29" s="5"/>
      <c r="F29" s="5">
        <v>9.6816999999999997E-3</v>
      </c>
      <c r="G29" s="5">
        <v>6.4700000000000001E-4</v>
      </c>
      <c r="H29" s="5">
        <v>1.8716400000000001E-2</v>
      </c>
      <c r="J29" s="5">
        <v>8.7175600000000006E-2</v>
      </c>
      <c r="K29" s="5">
        <v>6.6071000000000005E-2</v>
      </c>
      <c r="L29" s="5">
        <v>0.1082801</v>
      </c>
      <c r="N29" s="5">
        <v>0.24591650000000001</v>
      </c>
      <c r="O29" s="5">
        <v>0.1927026</v>
      </c>
      <c r="P29" s="5">
        <v>0.29913040000000002</v>
      </c>
    </row>
    <row r="30" spans="1:16" x14ac:dyDescent="0.25">
      <c r="A30" s="6" t="s">
        <v>155</v>
      </c>
      <c r="B30" s="5">
        <v>0.1194567</v>
      </c>
      <c r="C30" s="5">
        <v>8.1140500000000004E-2</v>
      </c>
      <c r="D30" s="5">
        <v>0.15777289999999999</v>
      </c>
      <c r="E30" s="5"/>
      <c r="F30" s="5">
        <v>5.4695399999999998E-2</v>
      </c>
      <c r="G30" s="5">
        <v>2.55096E-2</v>
      </c>
      <c r="H30" s="5">
        <v>8.3881300000000006E-2</v>
      </c>
      <c r="J30" s="5">
        <v>0.10029109999999999</v>
      </c>
      <c r="K30" s="5">
        <v>7.2827000000000003E-2</v>
      </c>
      <c r="L30" s="5">
        <v>0.12775510000000001</v>
      </c>
      <c r="N30" s="5">
        <v>0.2456169</v>
      </c>
      <c r="O30" s="5">
        <v>0.2031673</v>
      </c>
      <c r="P30" s="5">
        <v>0.2880665</v>
      </c>
    </row>
    <row r="31" spans="1:16" x14ac:dyDescent="0.25">
      <c r="A31" s="6" t="s">
        <v>156</v>
      </c>
      <c r="B31" s="5">
        <v>1.2856599999999999E-2</v>
      </c>
      <c r="C31" s="8">
        <v>0</v>
      </c>
      <c r="D31" s="5">
        <v>3.2996499999999998E-2</v>
      </c>
      <c r="E31" s="5"/>
      <c r="F31" s="5">
        <v>0</v>
      </c>
      <c r="G31" s="5">
        <v>0</v>
      </c>
      <c r="H31" s="5">
        <v>0</v>
      </c>
      <c r="J31" s="5">
        <v>5.6227100000000002E-2</v>
      </c>
      <c r="K31" s="5">
        <v>3.86091E-2</v>
      </c>
      <c r="L31" s="5">
        <v>7.3844999999999994E-2</v>
      </c>
      <c r="N31" s="5">
        <v>0.12965499999999999</v>
      </c>
      <c r="O31" s="5">
        <v>9.1886800000000005E-2</v>
      </c>
      <c r="P31" s="5">
        <v>0.16742319999999999</v>
      </c>
    </row>
    <row r="32" spans="1:16" x14ac:dyDescent="0.25">
      <c r="A32" s="6" t="s">
        <v>157</v>
      </c>
      <c r="B32" s="5">
        <v>5.6714000000000001E-3</v>
      </c>
      <c r="C32" s="8">
        <v>0</v>
      </c>
      <c r="D32" s="5">
        <v>1.38227E-2</v>
      </c>
      <c r="E32" s="5"/>
      <c r="F32" s="5">
        <v>1.8580999999999999E-3</v>
      </c>
      <c r="G32" s="8">
        <v>0</v>
      </c>
      <c r="H32" s="5">
        <v>5.4549999999999998E-3</v>
      </c>
      <c r="J32" s="5">
        <v>7.4591199999999996E-2</v>
      </c>
      <c r="K32" s="5">
        <v>4.7517499999999997E-2</v>
      </c>
      <c r="L32" s="5">
        <v>0.1016649</v>
      </c>
      <c r="N32" s="5">
        <v>0.21549209999999999</v>
      </c>
      <c r="O32" s="5">
        <v>0.14161370000000001</v>
      </c>
      <c r="P32" s="5">
        <v>0.28937040000000003</v>
      </c>
    </row>
    <row r="33" spans="1:20" x14ac:dyDescent="0.25">
      <c r="A33" s="6" t="s">
        <v>158</v>
      </c>
      <c r="B33" s="5">
        <v>1.9052099999999999E-2</v>
      </c>
      <c r="C33" s="8">
        <v>0</v>
      </c>
      <c r="D33" s="5">
        <v>3.92179E-2</v>
      </c>
      <c r="E33" s="5"/>
      <c r="F33" s="5">
        <v>0</v>
      </c>
      <c r="G33" s="5">
        <v>0</v>
      </c>
      <c r="H33" s="5">
        <v>0</v>
      </c>
      <c r="J33" s="5">
        <v>6.2986700000000007E-2</v>
      </c>
      <c r="K33" s="5">
        <v>4.32909E-2</v>
      </c>
      <c r="L33" s="5">
        <v>8.2682500000000006E-2</v>
      </c>
      <c r="N33" s="5">
        <v>0.15262310000000001</v>
      </c>
      <c r="O33" s="5">
        <v>0.1001338</v>
      </c>
      <c r="P33" s="5">
        <v>0.2051124</v>
      </c>
    </row>
    <row r="34" spans="1:20" x14ac:dyDescent="0.25">
      <c r="A34" s="6" t="s">
        <v>159</v>
      </c>
      <c r="B34" s="5">
        <v>3.0184000000000001E-3</v>
      </c>
      <c r="C34" s="8">
        <v>0</v>
      </c>
      <c r="D34" s="5">
        <v>9.1956999999999994E-3</v>
      </c>
      <c r="E34" s="5"/>
      <c r="F34" s="5">
        <v>2.0122999999999999E-3</v>
      </c>
      <c r="G34" s="8">
        <v>0</v>
      </c>
      <c r="H34" s="5">
        <v>6.1304999999999997E-3</v>
      </c>
      <c r="J34" s="5">
        <v>5.8505500000000002E-2</v>
      </c>
      <c r="K34" s="5">
        <v>4.4932399999999997E-2</v>
      </c>
      <c r="L34" s="5">
        <v>7.2078600000000007E-2</v>
      </c>
      <c r="N34" s="5">
        <v>0.1410836</v>
      </c>
      <c r="O34" s="5">
        <v>0.10258829999999999</v>
      </c>
      <c r="P34" s="5">
        <v>0.17957890000000001</v>
      </c>
    </row>
    <row r="35" spans="1:20" x14ac:dyDescent="0.25">
      <c r="A35" s="6" t="s">
        <v>160</v>
      </c>
      <c r="B35" s="5">
        <v>1.5321E-3</v>
      </c>
      <c r="C35" s="8">
        <v>0</v>
      </c>
      <c r="D35" s="5">
        <v>4.5455000000000001E-3</v>
      </c>
      <c r="E35" s="5"/>
      <c r="F35" s="5">
        <v>0</v>
      </c>
      <c r="G35" s="5">
        <v>0</v>
      </c>
      <c r="H35" s="5">
        <v>0</v>
      </c>
      <c r="J35" s="5">
        <v>4.5128099999999997E-2</v>
      </c>
      <c r="K35" s="5">
        <v>2.88934E-2</v>
      </c>
      <c r="L35" s="5">
        <v>6.1362899999999998E-2</v>
      </c>
      <c r="N35" s="5">
        <v>0.118343</v>
      </c>
      <c r="O35" s="5">
        <v>6.4430799999999996E-2</v>
      </c>
      <c r="P35" s="5">
        <v>0.1722552</v>
      </c>
    </row>
    <row r="36" spans="1:20" x14ac:dyDescent="0.25">
      <c r="A36" s="6"/>
      <c r="B36" s="5"/>
      <c r="C36" s="5"/>
      <c r="D36" s="5"/>
      <c r="E36" s="5"/>
      <c r="F36" s="5"/>
      <c r="G36" s="8"/>
      <c r="H36" s="5"/>
    </row>
    <row r="38" spans="1:20" ht="33.75" customHeight="1" x14ac:dyDescent="0.25">
      <c r="B38" s="40" t="s">
        <v>16</v>
      </c>
      <c r="C38" s="40"/>
      <c r="D38" s="40"/>
      <c r="E38" s="22"/>
      <c r="F38" s="40" t="s">
        <v>199</v>
      </c>
      <c r="G38" s="40"/>
      <c r="H38" s="40"/>
      <c r="I38" s="22"/>
      <c r="J38" s="40" t="s">
        <v>17</v>
      </c>
      <c r="K38" s="40"/>
      <c r="L38" s="40"/>
      <c r="N38" s="40" t="s">
        <v>198</v>
      </c>
      <c r="O38" s="40"/>
      <c r="P38" s="40"/>
      <c r="R38" s="40" t="s">
        <v>18</v>
      </c>
      <c r="S38" s="9"/>
      <c r="T38" s="9"/>
    </row>
    <row r="39" spans="1:20" ht="33.75" customHeight="1" x14ac:dyDescent="0.25">
      <c r="B39" s="4" t="s">
        <v>19</v>
      </c>
      <c r="C39" s="4" t="s">
        <v>14</v>
      </c>
      <c r="D39" s="4" t="s">
        <v>15</v>
      </c>
      <c r="E39" s="4"/>
      <c r="F39" s="4" t="s">
        <v>19</v>
      </c>
      <c r="G39" s="4" t="s">
        <v>14</v>
      </c>
      <c r="H39" s="4" t="s">
        <v>15</v>
      </c>
      <c r="I39" s="4"/>
      <c r="J39" s="4" t="s">
        <v>19</v>
      </c>
      <c r="K39" s="4" t="s">
        <v>14</v>
      </c>
      <c r="L39" s="4" t="s">
        <v>15</v>
      </c>
      <c r="N39" s="4" t="s">
        <v>19</v>
      </c>
      <c r="O39" s="4" t="s">
        <v>14</v>
      </c>
      <c r="P39" s="4" t="s">
        <v>15</v>
      </c>
      <c r="R39" s="40"/>
      <c r="S39" s="10"/>
      <c r="T39" s="10"/>
    </row>
    <row r="40" spans="1:20" x14ac:dyDescent="0.25">
      <c r="A40" s="11" t="s">
        <v>11</v>
      </c>
      <c r="B40" s="12">
        <f>B4*$R40</f>
        <v>0</v>
      </c>
      <c r="C40" s="12">
        <f>C4*$R40</f>
        <v>0</v>
      </c>
      <c r="D40" s="12">
        <f>D4*$R40</f>
        <v>0</v>
      </c>
      <c r="E40" s="19"/>
      <c r="F40" s="12">
        <f>F4*$R40</f>
        <v>0</v>
      </c>
      <c r="G40" s="12">
        <f>G4*$R40</f>
        <v>0</v>
      </c>
      <c r="H40" s="12">
        <f>H4*$R40</f>
        <v>0</v>
      </c>
      <c r="I40" s="19"/>
      <c r="J40" s="12">
        <f>J4*$R40</f>
        <v>0</v>
      </c>
      <c r="K40" s="12">
        <f>K4*$R40</f>
        <v>0</v>
      </c>
      <c r="L40" s="12">
        <f>L4*$R40</f>
        <v>0</v>
      </c>
      <c r="N40" s="12">
        <f>N4*$R40</f>
        <v>0</v>
      </c>
      <c r="O40" s="12">
        <f>O4*$R40</f>
        <v>0</v>
      </c>
      <c r="P40" s="12">
        <f>P4*$R40</f>
        <v>0</v>
      </c>
      <c r="R40" s="1"/>
    </row>
    <row r="41" spans="1:20" x14ac:dyDescent="0.25">
      <c r="B41" s="20"/>
      <c r="C41" s="20"/>
      <c r="D41" s="20"/>
      <c r="E41" s="20"/>
      <c r="F41" s="20"/>
      <c r="G41" s="20"/>
      <c r="H41" s="20"/>
      <c r="I41" s="20"/>
      <c r="J41" s="20"/>
      <c r="K41" s="20"/>
      <c r="L41" s="20"/>
      <c r="N41" s="20"/>
      <c r="O41" s="20"/>
      <c r="P41" s="20"/>
    </row>
    <row r="42" spans="1:20" x14ac:dyDescent="0.25">
      <c r="A42" s="14" t="s">
        <v>131</v>
      </c>
      <c r="B42" s="12">
        <f t="shared" ref="B42:D53" si="0">B6*$R42</f>
        <v>0</v>
      </c>
      <c r="C42" s="12">
        <f t="shared" si="0"/>
        <v>0</v>
      </c>
      <c r="D42" s="12">
        <f t="shared" si="0"/>
        <v>0</v>
      </c>
      <c r="E42" s="19"/>
      <c r="F42" s="12">
        <f t="shared" ref="F42:H53" si="1">F6*$R42</f>
        <v>0</v>
      </c>
      <c r="G42" s="12">
        <f t="shared" si="1"/>
        <v>0</v>
      </c>
      <c r="H42" s="12">
        <f t="shared" si="1"/>
        <v>0</v>
      </c>
      <c r="I42" s="19"/>
      <c r="J42" s="12">
        <f t="shared" ref="J42:L53" si="2">J6*$R42</f>
        <v>0</v>
      </c>
      <c r="K42" s="12">
        <f t="shared" si="2"/>
        <v>0</v>
      </c>
      <c r="L42" s="12">
        <f t="shared" si="2"/>
        <v>0</v>
      </c>
      <c r="N42" s="12">
        <f t="shared" ref="N42:P42" si="3">N6*$R42</f>
        <v>0</v>
      </c>
      <c r="O42" s="12">
        <f t="shared" si="3"/>
        <v>0</v>
      </c>
      <c r="P42" s="12">
        <f t="shared" si="3"/>
        <v>0</v>
      </c>
      <c r="R42" s="1"/>
    </row>
    <row r="43" spans="1:20" x14ac:dyDescent="0.25">
      <c r="A43" s="6" t="s">
        <v>132</v>
      </c>
      <c r="B43" s="13">
        <f t="shared" si="0"/>
        <v>0</v>
      </c>
      <c r="C43" s="13">
        <f t="shared" si="0"/>
        <v>0</v>
      </c>
      <c r="D43" s="13">
        <f t="shared" si="0"/>
        <v>0</v>
      </c>
      <c r="E43" s="20"/>
      <c r="F43" s="13">
        <f t="shared" si="1"/>
        <v>0</v>
      </c>
      <c r="G43" s="13">
        <f t="shared" si="1"/>
        <v>0</v>
      </c>
      <c r="H43" s="13">
        <f t="shared" si="1"/>
        <v>0</v>
      </c>
      <c r="I43" s="20"/>
      <c r="J43" s="13">
        <f t="shared" si="2"/>
        <v>0</v>
      </c>
      <c r="K43" s="13">
        <f t="shared" si="2"/>
        <v>0</v>
      </c>
      <c r="L43" s="13">
        <f t="shared" si="2"/>
        <v>0</v>
      </c>
      <c r="N43" s="13">
        <f t="shared" ref="N43:P43" si="4">N7*$R43</f>
        <v>0</v>
      </c>
      <c r="O43" s="13">
        <f t="shared" si="4"/>
        <v>0</v>
      </c>
      <c r="P43" s="13">
        <f t="shared" si="4"/>
        <v>0</v>
      </c>
      <c r="R43" s="1"/>
    </row>
    <row r="44" spans="1:20" x14ac:dyDescent="0.25">
      <c r="A44" s="14" t="s">
        <v>133</v>
      </c>
      <c r="B44" s="12">
        <f t="shared" si="0"/>
        <v>0</v>
      </c>
      <c r="C44" s="12">
        <f t="shared" si="0"/>
        <v>0</v>
      </c>
      <c r="D44" s="12">
        <f t="shared" si="0"/>
        <v>0</v>
      </c>
      <c r="E44" s="19"/>
      <c r="F44" s="12">
        <f t="shared" si="1"/>
        <v>0</v>
      </c>
      <c r="G44" s="12">
        <f t="shared" si="1"/>
        <v>0</v>
      </c>
      <c r="H44" s="12">
        <f t="shared" si="1"/>
        <v>0</v>
      </c>
      <c r="I44" s="19"/>
      <c r="J44" s="12">
        <f t="shared" si="2"/>
        <v>0</v>
      </c>
      <c r="K44" s="12">
        <f t="shared" si="2"/>
        <v>0</v>
      </c>
      <c r="L44" s="12">
        <f t="shared" si="2"/>
        <v>0</v>
      </c>
      <c r="N44" s="12">
        <f t="shared" ref="N44:P44" si="5">N8*$R44</f>
        <v>0</v>
      </c>
      <c r="O44" s="12">
        <f t="shared" si="5"/>
        <v>0</v>
      </c>
      <c r="P44" s="12">
        <f t="shared" si="5"/>
        <v>0</v>
      </c>
      <c r="R44" s="1"/>
    </row>
    <row r="45" spans="1:20" x14ac:dyDescent="0.25">
      <c r="A45" s="6" t="s">
        <v>134</v>
      </c>
      <c r="B45" s="13">
        <f t="shared" si="0"/>
        <v>0</v>
      </c>
      <c r="C45" s="13">
        <f t="shared" si="0"/>
        <v>0</v>
      </c>
      <c r="D45" s="13">
        <f t="shared" si="0"/>
        <v>0</v>
      </c>
      <c r="E45" s="20"/>
      <c r="F45" s="13">
        <f t="shared" si="1"/>
        <v>0</v>
      </c>
      <c r="G45" s="13">
        <f t="shared" si="1"/>
        <v>0</v>
      </c>
      <c r="H45" s="13">
        <f t="shared" si="1"/>
        <v>0</v>
      </c>
      <c r="I45" s="20"/>
      <c r="J45" s="13">
        <f t="shared" si="2"/>
        <v>0</v>
      </c>
      <c r="K45" s="13">
        <f t="shared" si="2"/>
        <v>0</v>
      </c>
      <c r="L45" s="13">
        <f t="shared" si="2"/>
        <v>0</v>
      </c>
      <c r="N45" s="13">
        <f t="shared" ref="N45:P45" si="6">N9*$R45</f>
        <v>0</v>
      </c>
      <c r="O45" s="13">
        <f t="shared" si="6"/>
        <v>0</v>
      </c>
      <c r="P45" s="13">
        <f t="shared" si="6"/>
        <v>0</v>
      </c>
      <c r="R45" s="1"/>
    </row>
    <row r="46" spans="1:20" x14ac:dyDescent="0.25">
      <c r="A46" s="14" t="s">
        <v>135</v>
      </c>
      <c r="B46" s="12">
        <f t="shared" si="0"/>
        <v>0</v>
      </c>
      <c r="C46" s="12">
        <f t="shared" si="0"/>
        <v>0</v>
      </c>
      <c r="D46" s="12">
        <f t="shared" si="0"/>
        <v>0</v>
      </c>
      <c r="E46" s="19"/>
      <c r="F46" s="12">
        <f t="shared" si="1"/>
        <v>0</v>
      </c>
      <c r="G46" s="12">
        <f t="shared" si="1"/>
        <v>0</v>
      </c>
      <c r="H46" s="12">
        <f t="shared" si="1"/>
        <v>0</v>
      </c>
      <c r="I46" s="19"/>
      <c r="J46" s="12">
        <f t="shared" si="2"/>
        <v>0</v>
      </c>
      <c r="K46" s="12">
        <f t="shared" si="2"/>
        <v>0</v>
      </c>
      <c r="L46" s="12">
        <f t="shared" si="2"/>
        <v>0</v>
      </c>
      <c r="N46" s="12">
        <f t="shared" ref="N46:P46" si="7">N10*$R46</f>
        <v>0</v>
      </c>
      <c r="O46" s="12">
        <f t="shared" si="7"/>
        <v>0</v>
      </c>
      <c r="P46" s="12">
        <f t="shared" si="7"/>
        <v>0</v>
      </c>
      <c r="R46" s="1"/>
    </row>
    <row r="47" spans="1:20" x14ac:dyDescent="0.25">
      <c r="A47" s="6" t="s">
        <v>136</v>
      </c>
      <c r="B47" s="13">
        <f t="shared" si="0"/>
        <v>0</v>
      </c>
      <c r="C47" s="13">
        <f t="shared" si="0"/>
        <v>0</v>
      </c>
      <c r="D47" s="13">
        <f t="shared" si="0"/>
        <v>0</v>
      </c>
      <c r="E47" s="20"/>
      <c r="F47" s="13">
        <f t="shared" si="1"/>
        <v>0</v>
      </c>
      <c r="G47" s="13">
        <f t="shared" si="1"/>
        <v>0</v>
      </c>
      <c r="H47" s="13">
        <f t="shared" si="1"/>
        <v>0</v>
      </c>
      <c r="I47" s="20"/>
      <c r="J47" s="13">
        <f t="shared" si="2"/>
        <v>0</v>
      </c>
      <c r="K47" s="13">
        <f t="shared" si="2"/>
        <v>0</v>
      </c>
      <c r="L47" s="13">
        <f t="shared" si="2"/>
        <v>0</v>
      </c>
      <c r="N47" s="13">
        <f t="shared" ref="N47:P47" si="8">N11*$R47</f>
        <v>0</v>
      </c>
      <c r="O47" s="13">
        <f t="shared" si="8"/>
        <v>0</v>
      </c>
      <c r="P47" s="13">
        <f t="shared" si="8"/>
        <v>0</v>
      </c>
      <c r="R47" s="1"/>
    </row>
    <row r="48" spans="1:20" x14ac:dyDescent="0.25">
      <c r="A48" s="14" t="s">
        <v>137</v>
      </c>
      <c r="B48" s="12">
        <f t="shared" si="0"/>
        <v>0</v>
      </c>
      <c r="C48" s="12">
        <f t="shared" si="0"/>
        <v>0</v>
      </c>
      <c r="D48" s="12">
        <f t="shared" si="0"/>
        <v>0</v>
      </c>
      <c r="E48" s="19"/>
      <c r="F48" s="12">
        <f t="shared" si="1"/>
        <v>0</v>
      </c>
      <c r="G48" s="12">
        <f t="shared" si="1"/>
        <v>0</v>
      </c>
      <c r="H48" s="12">
        <f t="shared" si="1"/>
        <v>0</v>
      </c>
      <c r="I48" s="19"/>
      <c r="J48" s="12">
        <f t="shared" si="2"/>
        <v>0</v>
      </c>
      <c r="K48" s="12">
        <f t="shared" si="2"/>
        <v>0</v>
      </c>
      <c r="L48" s="12">
        <f t="shared" si="2"/>
        <v>0</v>
      </c>
      <c r="N48" s="12">
        <f t="shared" ref="N48:P48" si="9">N12*$R48</f>
        <v>0</v>
      </c>
      <c r="O48" s="12">
        <f t="shared" si="9"/>
        <v>0</v>
      </c>
      <c r="P48" s="12">
        <f t="shared" si="9"/>
        <v>0</v>
      </c>
      <c r="R48" s="1"/>
    </row>
    <row r="49" spans="1:18" x14ac:dyDescent="0.25">
      <c r="A49" s="6" t="s">
        <v>138</v>
      </c>
      <c r="B49" s="13">
        <f t="shared" si="0"/>
        <v>0</v>
      </c>
      <c r="C49" s="13">
        <f t="shared" si="0"/>
        <v>0</v>
      </c>
      <c r="D49" s="13">
        <f t="shared" si="0"/>
        <v>0</v>
      </c>
      <c r="E49" s="20"/>
      <c r="F49" s="13">
        <f t="shared" si="1"/>
        <v>0</v>
      </c>
      <c r="G49" s="13">
        <f t="shared" si="1"/>
        <v>0</v>
      </c>
      <c r="H49" s="13">
        <f t="shared" si="1"/>
        <v>0</v>
      </c>
      <c r="I49" s="20"/>
      <c r="J49" s="13">
        <f t="shared" si="2"/>
        <v>0</v>
      </c>
      <c r="K49" s="13">
        <f t="shared" si="2"/>
        <v>0</v>
      </c>
      <c r="L49" s="13">
        <f t="shared" si="2"/>
        <v>0</v>
      </c>
      <c r="N49" s="13">
        <f t="shared" ref="N49:P49" si="10">N13*$R49</f>
        <v>0</v>
      </c>
      <c r="O49" s="13">
        <f t="shared" si="10"/>
        <v>0</v>
      </c>
      <c r="P49" s="13">
        <f t="shared" si="10"/>
        <v>0</v>
      </c>
      <c r="R49" s="1"/>
    </row>
    <row r="50" spans="1:18" x14ac:dyDescent="0.25">
      <c r="A50" s="14" t="s">
        <v>139</v>
      </c>
      <c r="B50" s="12">
        <f t="shared" si="0"/>
        <v>0</v>
      </c>
      <c r="C50" s="12">
        <f t="shared" si="0"/>
        <v>0</v>
      </c>
      <c r="D50" s="12">
        <f t="shared" si="0"/>
        <v>0</v>
      </c>
      <c r="E50" s="19"/>
      <c r="F50" s="12">
        <f t="shared" si="1"/>
        <v>0</v>
      </c>
      <c r="G50" s="12">
        <f t="shared" si="1"/>
        <v>0</v>
      </c>
      <c r="H50" s="12">
        <f t="shared" si="1"/>
        <v>0</v>
      </c>
      <c r="I50" s="19"/>
      <c r="J50" s="12">
        <f t="shared" si="2"/>
        <v>0</v>
      </c>
      <c r="K50" s="12">
        <f t="shared" si="2"/>
        <v>0</v>
      </c>
      <c r="L50" s="12">
        <f t="shared" si="2"/>
        <v>0</v>
      </c>
      <c r="N50" s="12">
        <f t="shared" ref="N50:P50" si="11">N14*$R50</f>
        <v>0</v>
      </c>
      <c r="O50" s="12">
        <f t="shared" si="11"/>
        <v>0</v>
      </c>
      <c r="P50" s="12">
        <f t="shared" si="11"/>
        <v>0</v>
      </c>
      <c r="R50" s="1"/>
    </row>
    <row r="51" spans="1:18" x14ac:dyDescent="0.25">
      <c r="A51" s="6" t="s">
        <v>140</v>
      </c>
      <c r="B51" s="13">
        <f t="shared" si="0"/>
        <v>0</v>
      </c>
      <c r="C51" s="13">
        <f t="shared" si="0"/>
        <v>0</v>
      </c>
      <c r="D51" s="13">
        <f t="shared" si="0"/>
        <v>0</v>
      </c>
      <c r="E51" s="20"/>
      <c r="F51" s="13">
        <f t="shared" si="1"/>
        <v>0</v>
      </c>
      <c r="G51" s="13">
        <f t="shared" si="1"/>
        <v>0</v>
      </c>
      <c r="H51" s="13">
        <f t="shared" si="1"/>
        <v>0</v>
      </c>
      <c r="I51" s="20"/>
      <c r="J51" s="13">
        <f t="shared" si="2"/>
        <v>0</v>
      </c>
      <c r="K51" s="13">
        <f t="shared" si="2"/>
        <v>0</v>
      </c>
      <c r="L51" s="13">
        <f t="shared" si="2"/>
        <v>0</v>
      </c>
      <c r="N51" s="13">
        <f t="shared" ref="N51:P51" si="12">N15*$R51</f>
        <v>0</v>
      </c>
      <c r="O51" s="13">
        <f t="shared" si="12"/>
        <v>0</v>
      </c>
      <c r="P51" s="13">
        <f t="shared" si="12"/>
        <v>0</v>
      </c>
      <c r="R51" s="1"/>
    </row>
    <row r="52" spans="1:18" x14ac:dyDescent="0.25">
      <c r="A52" s="11" t="s">
        <v>141</v>
      </c>
      <c r="B52" s="12">
        <f t="shared" si="0"/>
        <v>0</v>
      </c>
      <c r="C52" s="12">
        <f t="shared" si="0"/>
        <v>0</v>
      </c>
      <c r="D52" s="12">
        <f t="shared" si="0"/>
        <v>0</v>
      </c>
      <c r="E52" s="19"/>
      <c r="F52" s="12">
        <f t="shared" si="1"/>
        <v>0</v>
      </c>
      <c r="G52" s="12">
        <f t="shared" si="1"/>
        <v>0</v>
      </c>
      <c r="H52" s="12">
        <f t="shared" si="1"/>
        <v>0</v>
      </c>
      <c r="I52" s="19"/>
      <c r="J52" s="12">
        <f t="shared" si="2"/>
        <v>0</v>
      </c>
      <c r="K52" s="12">
        <f t="shared" si="2"/>
        <v>0</v>
      </c>
      <c r="L52" s="12">
        <f t="shared" si="2"/>
        <v>0</v>
      </c>
      <c r="N52" s="12">
        <f t="shared" ref="N52:P52" si="13">N16*$R52</f>
        <v>0</v>
      </c>
      <c r="O52" s="12">
        <f t="shared" si="13"/>
        <v>0</v>
      </c>
      <c r="P52" s="12">
        <f t="shared" si="13"/>
        <v>0</v>
      </c>
      <c r="R52" s="1"/>
    </row>
    <row r="53" spans="1:18" x14ac:dyDescent="0.25">
      <c r="A53" s="2" t="s">
        <v>142</v>
      </c>
      <c r="B53" s="13">
        <f t="shared" si="0"/>
        <v>0</v>
      </c>
      <c r="C53" s="13">
        <f t="shared" si="0"/>
        <v>0</v>
      </c>
      <c r="D53" s="13">
        <f t="shared" si="0"/>
        <v>0</v>
      </c>
      <c r="E53" s="20"/>
      <c r="F53" s="13">
        <f t="shared" si="1"/>
        <v>0</v>
      </c>
      <c r="G53" s="13">
        <f t="shared" si="1"/>
        <v>0</v>
      </c>
      <c r="H53" s="13">
        <f t="shared" si="1"/>
        <v>0</v>
      </c>
      <c r="I53" s="20"/>
      <c r="J53" s="13">
        <f t="shared" si="2"/>
        <v>0</v>
      </c>
      <c r="K53" s="13">
        <f t="shared" si="2"/>
        <v>0</v>
      </c>
      <c r="L53" s="13">
        <f t="shared" si="2"/>
        <v>0</v>
      </c>
      <c r="N53" s="13">
        <f t="shared" ref="N53:P53" si="14">N17*$R53</f>
        <v>0</v>
      </c>
      <c r="O53" s="13">
        <f t="shared" si="14"/>
        <v>0</v>
      </c>
      <c r="P53" s="13">
        <f t="shared" si="14"/>
        <v>0</v>
      </c>
      <c r="R53" s="1"/>
    </row>
    <row r="54" spans="1:18" x14ac:dyDescent="0.25">
      <c r="A54" s="11" t="s">
        <v>143</v>
      </c>
      <c r="B54" s="12">
        <f t="shared" ref="B54:D54" si="15">B18*$R54</f>
        <v>0</v>
      </c>
      <c r="C54" s="12">
        <f t="shared" si="15"/>
        <v>0</v>
      </c>
      <c r="D54" s="12">
        <f t="shared" si="15"/>
        <v>0</v>
      </c>
      <c r="E54" s="19"/>
      <c r="F54" s="12">
        <f t="shared" ref="F54:H54" si="16">F18*$R54</f>
        <v>0</v>
      </c>
      <c r="G54" s="12">
        <f t="shared" si="16"/>
        <v>0</v>
      </c>
      <c r="H54" s="12">
        <f t="shared" si="16"/>
        <v>0</v>
      </c>
      <c r="I54" s="19"/>
      <c r="J54" s="12">
        <f t="shared" ref="J54:L54" si="17">J18*$R54</f>
        <v>0</v>
      </c>
      <c r="K54" s="12">
        <f t="shared" si="17"/>
        <v>0</v>
      </c>
      <c r="L54" s="12">
        <f t="shared" si="17"/>
        <v>0</v>
      </c>
      <c r="N54" s="12">
        <f t="shared" ref="N54:P54" si="18">N18*$R54</f>
        <v>0</v>
      </c>
      <c r="O54" s="12">
        <f t="shared" si="18"/>
        <v>0</v>
      </c>
      <c r="P54" s="12">
        <f t="shared" si="18"/>
        <v>0</v>
      </c>
      <c r="R54" s="1"/>
    </row>
    <row r="55" spans="1:18" x14ac:dyDescent="0.25">
      <c r="A55" s="2" t="s">
        <v>144</v>
      </c>
      <c r="B55" s="13">
        <f t="shared" ref="B55:D55" si="19">B19*$R55</f>
        <v>0</v>
      </c>
      <c r="C55" s="13">
        <f t="shared" si="19"/>
        <v>0</v>
      </c>
      <c r="D55" s="13">
        <f t="shared" si="19"/>
        <v>0</v>
      </c>
      <c r="E55" s="20"/>
      <c r="F55" s="13">
        <f t="shared" ref="F55:H55" si="20">F19*$R55</f>
        <v>0</v>
      </c>
      <c r="G55" s="13">
        <f t="shared" si="20"/>
        <v>0</v>
      </c>
      <c r="H55" s="13">
        <f t="shared" si="20"/>
        <v>0</v>
      </c>
      <c r="I55" s="20"/>
      <c r="J55" s="13">
        <f t="shared" ref="J55:L55" si="21">J19*$R55</f>
        <v>0</v>
      </c>
      <c r="K55" s="13">
        <f t="shared" si="21"/>
        <v>0</v>
      </c>
      <c r="L55" s="13">
        <f t="shared" si="21"/>
        <v>0</v>
      </c>
      <c r="N55" s="13">
        <f t="shared" ref="N55:P55" si="22">N19*$R55</f>
        <v>0</v>
      </c>
      <c r="O55" s="13">
        <f t="shared" si="22"/>
        <v>0</v>
      </c>
      <c r="P55" s="13">
        <f t="shared" si="22"/>
        <v>0</v>
      </c>
      <c r="R55" s="1"/>
    </row>
    <row r="56" spans="1:18" x14ac:dyDescent="0.25">
      <c r="A56" s="11" t="s">
        <v>145</v>
      </c>
      <c r="B56" s="12">
        <f t="shared" ref="B56:D56" si="23">B20*$R56</f>
        <v>0</v>
      </c>
      <c r="C56" s="12">
        <f t="shared" si="23"/>
        <v>0</v>
      </c>
      <c r="D56" s="12">
        <f t="shared" si="23"/>
        <v>0</v>
      </c>
      <c r="E56" s="19"/>
      <c r="F56" s="12">
        <f t="shared" ref="F56:H56" si="24">F20*$R56</f>
        <v>0</v>
      </c>
      <c r="G56" s="12">
        <f t="shared" si="24"/>
        <v>0</v>
      </c>
      <c r="H56" s="12">
        <f t="shared" si="24"/>
        <v>0</v>
      </c>
      <c r="I56" s="19"/>
      <c r="J56" s="12">
        <f t="shared" ref="J56:L56" si="25">J20*$R56</f>
        <v>0</v>
      </c>
      <c r="K56" s="12">
        <f t="shared" si="25"/>
        <v>0</v>
      </c>
      <c r="L56" s="12">
        <f t="shared" si="25"/>
        <v>0</v>
      </c>
      <c r="N56" s="12">
        <f t="shared" ref="N56:P56" si="26">N20*$R56</f>
        <v>0</v>
      </c>
      <c r="O56" s="12">
        <f t="shared" si="26"/>
        <v>0</v>
      </c>
      <c r="P56" s="12">
        <f t="shared" si="26"/>
        <v>0</v>
      </c>
      <c r="R56" s="1"/>
    </row>
    <row r="57" spans="1:18" x14ac:dyDescent="0.25">
      <c r="A57" s="2" t="s">
        <v>146</v>
      </c>
      <c r="B57" s="13">
        <f t="shared" ref="B57:D58" si="27">B21*$R57</f>
        <v>0</v>
      </c>
      <c r="C57" s="13">
        <f t="shared" si="27"/>
        <v>0</v>
      </c>
      <c r="D57" s="13">
        <f t="shared" si="27"/>
        <v>0</v>
      </c>
      <c r="E57" s="20"/>
      <c r="F57" s="13">
        <f t="shared" ref="F57:H58" si="28">F21*$R57</f>
        <v>0</v>
      </c>
      <c r="G57" s="13">
        <f t="shared" si="28"/>
        <v>0</v>
      </c>
      <c r="H57" s="13">
        <f t="shared" si="28"/>
        <v>0</v>
      </c>
      <c r="I57" s="20"/>
      <c r="J57" s="13">
        <f t="shared" ref="J57:L58" si="29">J21*$R57</f>
        <v>0</v>
      </c>
      <c r="K57" s="13">
        <f t="shared" si="29"/>
        <v>0</v>
      </c>
      <c r="L57" s="13">
        <f t="shared" si="29"/>
        <v>0</v>
      </c>
      <c r="N57" s="13">
        <f t="shared" ref="N57:P57" si="30">N21*$R57</f>
        <v>0</v>
      </c>
      <c r="O57" s="13">
        <f t="shared" si="30"/>
        <v>0</v>
      </c>
      <c r="P57" s="13">
        <f t="shared" si="30"/>
        <v>0</v>
      </c>
      <c r="R57" s="1"/>
    </row>
    <row r="58" spans="1:18" x14ac:dyDescent="0.25">
      <c r="A58" s="11" t="s">
        <v>147</v>
      </c>
      <c r="B58" s="12">
        <f t="shared" si="27"/>
        <v>0</v>
      </c>
      <c r="C58" s="12">
        <f t="shared" si="27"/>
        <v>0</v>
      </c>
      <c r="D58" s="12">
        <f t="shared" si="27"/>
        <v>0</v>
      </c>
      <c r="E58" s="19"/>
      <c r="F58" s="12">
        <f t="shared" si="28"/>
        <v>0</v>
      </c>
      <c r="G58" s="12">
        <f t="shared" si="28"/>
        <v>0</v>
      </c>
      <c r="H58" s="12">
        <f t="shared" si="28"/>
        <v>0</v>
      </c>
      <c r="I58" s="19"/>
      <c r="J58" s="12">
        <f t="shared" si="29"/>
        <v>0</v>
      </c>
      <c r="K58" s="12">
        <f t="shared" si="29"/>
        <v>0</v>
      </c>
      <c r="L58" s="12">
        <f t="shared" si="29"/>
        <v>0</v>
      </c>
      <c r="N58" s="12">
        <f t="shared" ref="N58:P58" si="31">N22*$R58</f>
        <v>0</v>
      </c>
      <c r="O58" s="12">
        <f t="shared" si="31"/>
        <v>0</v>
      </c>
      <c r="P58" s="12">
        <f t="shared" si="31"/>
        <v>0</v>
      </c>
      <c r="R58" s="1"/>
    </row>
    <row r="59" spans="1:18" x14ac:dyDescent="0.25">
      <c r="A59" s="2" t="s">
        <v>148</v>
      </c>
      <c r="B59" s="26">
        <f t="shared" ref="B59:D59" si="32">B23*$R59</f>
        <v>0</v>
      </c>
      <c r="C59" s="26">
        <f t="shared" si="32"/>
        <v>0</v>
      </c>
      <c r="D59" s="26">
        <f t="shared" si="32"/>
        <v>0</v>
      </c>
      <c r="E59" s="27"/>
      <c r="F59" s="26">
        <f t="shared" ref="F59:H59" si="33">F23*$R59</f>
        <v>0</v>
      </c>
      <c r="G59" s="26">
        <f t="shared" si="33"/>
        <v>0</v>
      </c>
      <c r="H59" s="26">
        <f t="shared" si="33"/>
        <v>0</v>
      </c>
      <c r="I59" s="27"/>
      <c r="J59" s="26">
        <f t="shared" ref="J59:L59" si="34">J23*$R59</f>
        <v>0</v>
      </c>
      <c r="K59" s="26">
        <f t="shared" si="34"/>
        <v>0</v>
      </c>
      <c r="L59" s="26">
        <f t="shared" si="34"/>
        <v>0</v>
      </c>
      <c r="N59" s="26">
        <f t="shared" ref="N59:P59" si="35">N23*$R59</f>
        <v>0</v>
      </c>
      <c r="O59" s="26">
        <f t="shared" si="35"/>
        <v>0</v>
      </c>
      <c r="P59" s="26">
        <f t="shared" si="35"/>
        <v>0</v>
      </c>
      <c r="R59" s="1"/>
    </row>
    <row r="60" spans="1:18" x14ac:dyDescent="0.25">
      <c r="A60" s="11" t="s">
        <v>149</v>
      </c>
      <c r="B60" s="12">
        <f t="shared" ref="B60:D60" si="36">B24*$R60</f>
        <v>0</v>
      </c>
      <c r="C60" s="12">
        <f t="shared" si="36"/>
        <v>0</v>
      </c>
      <c r="D60" s="12">
        <f t="shared" si="36"/>
        <v>0</v>
      </c>
      <c r="E60" s="19"/>
      <c r="F60" s="12">
        <f t="shared" ref="F60:H60" si="37">F24*$R60</f>
        <v>0</v>
      </c>
      <c r="G60" s="12">
        <f t="shared" si="37"/>
        <v>0</v>
      </c>
      <c r="H60" s="12">
        <f t="shared" si="37"/>
        <v>0</v>
      </c>
      <c r="I60" s="19"/>
      <c r="J60" s="12">
        <f t="shared" ref="J60:L60" si="38">J24*$R60</f>
        <v>0</v>
      </c>
      <c r="K60" s="12">
        <f t="shared" si="38"/>
        <v>0</v>
      </c>
      <c r="L60" s="12">
        <f t="shared" si="38"/>
        <v>0</v>
      </c>
      <c r="N60" s="12">
        <f t="shared" ref="N60:P60" si="39">N24*$R60</f>
        <v>0</v>
      </c>
      <c r="O60" s="12">
        <f t="shared" si="39"/>
        <v>0</v>
      </c>
      <c r="P60" s="12">
        <f t="shared" si="39"/>
        <v>0</v>
      </c>
      <c r="R60" s="1"/>
    </row>
    <row r="61" spans="1:18" x14ac:dyDescent="0.25">
      <c r="A61" s="2" t="s">
        <v>150</v>
      </c>
      <c r="B61" s="13">
        <f t="shared" ref="B61:D61" si="40">B25*$R61</f>
        <v>0</v>
      </c>
      <c r="C61" s="13">
        <f t="shared" si="40"/>
        <v>0</v>
      </c>
      <c r="D61" s="13">
        <f t="shared" si="40"/>
        <v>0</v>
      </c>
      <c r="E61" s="20"/>
      <c r="F61" s="13">
        <f t="shared" ref="F61:H61" si="41">F25*$R61</f>
        <v>0</v>
      </c>
      <c r="G61" s="13">
        <f t="shared" si="41"/>
        <v>0</v>
      </c>
      <c r="H61" s="13">
        <f t="shared" si="41"/>
        <v>0</v>
      </c>
      <c r="I61" s="20"/>
      <c r="J61" s="13">
        <f t="shared" ref="J61:L61" si="42">J25*$R61</f>
        <v>0</v>
      </c>
      <c r="K61" s="13">
        <f t="shared" si="42"/>
        <v>0</v>
      </c>
      <c r="L61" s="13">
        <f t="shared" si="42"/>
        <v>0</v>
      </c>
      <c r="N61" s="13">
        <f t="shared" ref="N61:P61" si="43">N25*$R61</f>
        <v>0</v>
      </c>
      <c r="O61" s="13">
        <f t="shared" si="43"/>
        <v>0</v>
      </c>
      <c r="P61" s="13">
        <f t="shared" si="43"/>
        <v>0</v>
      </c>
      <c r="R61" s="1"/>
    </row>
    <row r="62" spans="1:18" x14ac:dyDescent="0.25">
      <c r="A62" s="11" t="s">
        <v>151</v>
      </c>
      <c r="B62" s="12">
        <f t="shared" ref="B62:D62" si="44">B26*$R62</f>
        <v>0</v>
      </c>
      <c r="C62" s="12">
        <f t="shared" si="44"/>
        <v>0</v>
      </c>
      <c r="D62" s="12">
        <f t="shared" si="44"/>
        <v>0</v>
      </c>
      <c r="E62" s="19"/>
      <c r="F62" s="12">
        <f t="shared" ref="F62:H62" si="45">F26*$R62</f>
        <v>0</v>
      </c>
      <c r="G62" s="12">
        <f t="shared" si="45"/>
        <v>0</v>
      </c>
      <c r="H62" s="12">
        <f t="shared" si="45"/>
        <v>0</v>
      </c>
      <c r="I62" s="19"/>
      <c r="J62" s="12">
        <f t="shared" ref="J62:L62" si="46">J26*$R62</f>
        <v>0</v>
      </c>
      <c r="K62" s="12">
        <f t="shared" si="46"/>
        <v>0</v>
      </c>
      <c r="L62" s="12">
        <f t="shared" si="46"/>
        <v>0</v>
      </c>
      <c r="N62" s="12">
        <f t="shared" ref="N62:P62" si="47">N26*$R62</f>
        <v>0</v>
      </c>
      <c r="O62" s="12">
        <f t="shared" si="47"/>
        <v>0</v>
      </c>
      <c r="P62" s="12">
        <f t="shared" si="47"/>
        <v>0</v>
      </c>
      <c r="R62" s="1"/>
    </row>
    <row r="63" spans="1:18" x14ac:dyDescent="0.25">
      <c r="A63" s="2" t="s">
        <v>152</v>
      </c>
      <c r="B63" s="26">
        <f t="shared" ref="B63:D63" si="48">B27*$R63</f>
        <v>0</v>
      </c>
      <c r="C63" s="26">
        <f t="shared" si="48"/>
        <v>0</v>
      </c>
      <c r="D63" s="26">
        <f t="shared" si="48"/>
        <v>0</v>
      </c>
      <c r="E63" s="27"/>
      <c r="F63" s="26">
        <f t="shared" ref="F63:H63" si="49">F27*$R63</f>
        <v>0</v>
      </c>
      <c r="G63" s="26">
        <f t="shared" si="49"/>
        <v>0</v>
      </c>
      <c r="H63" s="26">
        <f t="shared" si="49"/>
        <v>0</v>
      </c>
      <c r="I63" s="27"/>
      <c r="J63" s="26">
        <f t="shared" ref="J63:L63" si="50">J27*$R63</f>
        <v>0</v>
      </c>
      <c r="K63" s="26">
        <f t="shared" si="50"/>
        <v>0</v>
      </c>
      <c r="L63" s="26">
        <f t="shared" si="50"/>
        <v>0</v>
      </c>
      <c r="N63" s="26">
        <f t="shared" ref="N63:P63" si="51">N27*$R63</f>
        <v>0</v>
      </c>
      <c r="O63" s="26">
        <f t="shared" si="51"/>
        <v>0</v>
      </c>
      <c r="P63" s="26">
        <f t="shared" si="51"/>
        <v>0</v>
      </c>
      <c r="R63" s="1"/>
    </row>
    <row r="64" spans="1:18" x14ac:dyDescent="0.25">
      <c r="A64" s="11" t="s">
        <v>153</v>
      </c>
      <c r="B64" s="12">
        <f t="shared" ref="B64:D64" si="52">B28*$R64</f>
        <v>0</v>
      </c>
      <c r="C64" s="12">
        <f t="shared" si="52"/>
        <v>0</v>
      </c>
      <c r="D64" s="12">
        <f t="shared" si="52"/>
        <v>0</v>
      </c>
      <c r="E64" s="19"/>
      <c r="F64" s="12">
        <f t="shared" ref="F64:H64" si="53">F28*$R64</f>
        <v>0</v>
      </c>
      <c r="G64" s="12">
        <f t="shared" si="53"/>
        <v>0</v>
      </c>
      <c r="H64" s="12">
        <f t="shared" si="53"/>
        <v>0</v>
      </c>
      <c r="I64" s="19"/>
      <c r="J64" s="12">
        <f t="shared" ref="J64:L64" si="54">J28*$R64</f>
        <v>0</v>
      </c>
      <c r="K64" s="12">
        <f t="shared" si="54"/>
        <v>0</v>
      </c>
      <c r="L64" s="12">
        <f t="shared" si="54"/>
        <v>0</v>
      </c>
      <c r="N64" s="12">
        <f t="shared" ref="N64:P64" si="55">N28*$R64</f>
        <v>0</v>
      </c>
      <c r="O64" s="12">
        <f t="shared" si="55"/>
        <v>0</v>
      </c>
      <c r="P64" s="12">
        <f t="shared" si="55"/>
        <v>0</v>
      </c>
      <c r="R64" s="1"/>
    </row>
    <row r="65" spans="1:18" x14ac:dyDescent="0.25">
      <c r="A65" s="2" t="s">
        <v>154</v>
      </c>
      <c r="B65" s="26">
        <f t="shared" ref="B65:D65" si="56">B29*$R65</f>
        <v>0</v>
      </c>
      <c r="C65" s="26">
        <f t="shared" si="56"/>
        <v>0</v>
      </c>
      <c r="D65" s="26">
        <f t="shared" si="56"/>
        <v>0</v>
      </c>
      <c r="E65" s="27"/>
      <c r="F65" s="26">
        <f t="shared" ref="F65:H65" si="57">F29*$R65</f>
        <v>0</v>
      </c>
      <c r="G65" s="26">
        <f t="shared" si="57"/>
        <v>0</v>
      </c>
      <c r="H65" s="26">
        <f t="shared" si="57"/>
        <v>0</v>
      </c>
      <c r="I65" s="27"/>
      <c r="J65" s="26">
        <f t="shared" ref="J65:L65" si="58">J29*$R65</f>
        <v>0</v>
      </c>
      <c r="K65" s="26">
        <f t="shared" si="58"/>
        <v>0</v>
      </c>
      <c r="L65" s="26">
        <f t="shared" si="58"/>
        <v>0</v>
      </c>
      <c r="N65" s="26">
        <f t="shared" ref="N65:P65" si="59">N29*$R65</f>
        <v>0</v>
      </c>
      <c r="O65" s="26">
        <f t="shared" si="59"/>
        <v>0</v>
      </c>
      <c r="P65" s="26">
        <f t="shared" si="59"/>
        <v>0</v>
      </c>
      <c r="R65" s="1"/>
    </row>
    <row r="66" spans="1:18" x14ac:dyDescent="0.25">
      <c r="A66" s="11" t="s">
        <v>155</v>
      </c>
      <c r="B66" s="12">
        <f t="shared" ref="B66:D66" si="60">B30*$R66</f>
        <v>0</v>
      </c>
      <c r="C66" s="12">
        <f t="shared" si="60"/>
        <v>0</v>
      </c>
      <c r="D66" s="12">
        <f t="shared" si="60"/>
        <v>0</v>
      </c>
      <c r="E66" s="19"/>
      <c r="F66" s="12">
        <f t="shared" ref="F66:H66" si="61">F30*$R66</f>
        <v>0</v>
      </c>
      <c r="G66" s="12">
        <f t="shared" si="61"/>
        <v>0</v>
      </c>
      <c r="H66" s="12">
        <f t="shared" si="61"/>
        <v>0</v>
      </c>
      <c r="I66" s="19"/>
      <c r="J66" s="12">
        <f t="shared" ref="J66:L66" si="62">J30*$R66</f>
        <v>0</v>
      </c>
      <c r="K66" s="12">
        <f t="shared" si="62"/>
        <v>0</v>
      </c>
      <c r="L66" s="12">
        <f t="shared" si="62"/>
        <v>0</v>
      </c>
      <c r="N66" s="12">
        <f t="shared" ref="N66:P66" si="63">N30*$R66</f>
        <v>0</v>
      </c>
      <c r="O66" s="12">
        <f t="shared" si="63"/>
        <v>0</v>
      </c>
      <c r="P66" s="12">
        <f t="shared" si="63"/>
        <v>0</v>
      </c>
      <c r="R66" s="1"/>
    </row>
    <row r="67" spans="1:18" x14ac:dyDescent="0.25">
      <c r="A67" s="2" t="s">
        <v>156</v>
      </c>
      <c r="B67" s="13">
        <f t="shared" ref="B67:D67" si="64">B31*$R67</f>
        <v>0</v>
      </c>
      <c r="C67" s="13">
        <f t="shared" si="64"/>
        <v>0</v>
      </c>
      <c r="D67" s="13">
        <f t="shared" si="64"/>
        <v>0</v>
      </c>
      <c r="E67" s="20"/>
      <c r="F67" s="13">
        <f t="shared" ref="F67:H67" si="65">F31*$R67</f>
        <v>0</v>
      </c>
      <c r="G67" s="13">
        <f t="shared" si="65"/>
        <v>0</v>
      </c>
      <c r="H67" s="13">
        <f t="shared" si="65"/>
        <v>0</v>
      </c>
      <c r="I67" s="20"/>
      <c r="J67" s="13">
        <f t="shared" ref="J67:L67" si="66">J31*$R67</f>
        <v>0</v>
      </c>
      <c r="K67" s="13">
        <f t="shared" si="66"/>
        <v>0</v>
      </c>
      <c r="L67" s="13">
        <f t="shared" si="66"/>
        <v>0</v>
      </c>
      <c r="N67" s="13">
        <f t="shared" ref="N67:P67" si="67">N31*$R67</f>
        <v>0</v>
      </c>
      <c r="O67" s="13">
        <f t="shared" si="67"/>
        <v>0</v>
      </c>
      <c r="P67" s="13">
        <f t="shared" si="67"/>
        <v>0</v>
      </c>
      <c r="R67" s="1"/>
    </row>
    <row r="68" spans="1:18" x14ac:dyDescent="0.25">
      <c r="A68" s="11" t="s">
        <v>157</v>
      </c>
      <c r="B68" s="12">
        <f t="shared" ref="B68:D68" si="68">B32*$R68</f>
        <v>0</v>
      </c>
      <c r="C68" s="12">
        <f t="shared" si="68"/>
        <v>0</v>
      </c>
      <c r="D68" s="12">
        <f t="shared" si="68"/>
        <v>0</v>
      </c>
      <c r="E68" s="19"/>
      <c r="F68" s="12">
        <f t="shared" ref="F68:H68" si="69">F32*$R68</f>
        <v>0</v>
      </c>
      <c r="G68" s="12">
        <f t="shared" si="69"/>
        <v>0</v>
      </c>
      <c r="H68" s="12">
        <f t="shared" si="69"/>
        <v>0</v>
      </c>
      <c r="I68" s="19"/>
      <c r="J68" s="12">
        <f t="shared" ref="J68:L68" si="70">J32*$R68</f>
        <v>0</v>
      </c>
      <c r="K68" s="12">
        <f t="shared" si="70"/>
        <v>0</v>
      </c>
      <c r="L68" s="12">
        <f t="shared" si="70"/>
        <v>0</v>
      </c>
      <c r="N68" s="12">
        <f t="shared" ref="N68:P68" si="71">N32*$R68</f>
        <v>0</v>
      </c>
      <c r="O68" s="12">
        <f t="shared" si="71"/>
        <v>0</v>
      </c>
      <c r="P68" s="12">
        <f t="shared" si="71"/>
        <v>0</v>
      </c>
      <c r="R68" s="1"/>
    </row>
    <row r="69" spans="1:18" x14ac:dyDescent="0.25">
      <c r="A69" s="2" t="s">
        <v>158</v>
      </c>
      <c r="B69" s="26">
        <f t="shared" ref="B69:D69" si="72">B33*$R69</f>
        <v>0</v>
      </c>
      <c r="C69" s="26">
        <f t="shared" si="72"/>
        <v>0</v>
      </c>
      <c r="D69" s="26">
        <f t="shared" si="72"/>
        <v>0</v>
      </c>
      <c r="E69" s="27"/>
      <c r="F69" s="26">
        <f t="shared" ref="F69:H69" si="73">F33*$R69</f>
        <v>0</v>
      </c>
      <c r="G69" s="26">
        <f t="shared" si="73"/>
        <v>0</v>
      </c>
      <c r="H69" s="26">
        <f t="shared" si="73"/>
        <v>0</v>
      </c>
      <c r="I69" s="27"/>
      <c r="J69" s="26">
        <f t="shared" ref="J69:L69" si="74">J33*$R69</f>
        <v>0</v>
      </c>
      <c r="K69" s="26">
        <f t="shared" si="74"/>
        <v>0</v>
      </c>
      <c r="L69" s="26">
        <f t="shared" si="74"/>
        <v>0</v>
      </c>
      <c r="N69" s="26">
        <f t="shared" ref="N69:P69" si="75">N33*$R69</f>
        <v>0</v>
      </c>
      <c r="O69" s="26">
        <f t="shared" si="75"/>
        <v>0</v>
      </c>
      <c r="P69" s="26">
        <f t="shared" si="75"/>
        <v>0</v>
      </c>
      <c r="R69" s="1"/>
    </row>
    <row r="70" spans="1:18" x14ac:dyDescent="0.25">
      <c r="A70" s="11" t="s">
        <v>159</v>
      </c>
      <c r="B70" s="12">
        <f t="shared" ref="B70:D70" si="76">B34*$R70</f>
        <v>0</v>
      </c>
      <c r="C70" s="12">
        <f t="shared" si="76"/>
        <v>0</v>
      </c>
      <c r="D70" s="12">
        <f t="shared" si="76"/>
        <v>0</v>
      </c>
      <c r="E70" s="19"/>
      <c r="F70" s="12">
        <f t="shared" ref="F70:H70" si="77">F34*$R70</f>
        <v>0</v>
      </c>
      <c r="G70" s="12">
        <f t="shared" si="77"/>
        <v>0</v>
      </c>
      <c r="H70" s="12">
        <f t="shared" si="77"/>
        <v>0</v>
      </c>
      <c r="I70" s="19"/>
      <c r="J70" s="12">
        <f t="shared" ref="J70:L70" si="78">J34*$R70</f>
        <v>0</v>
      </c>
      <c r="K70" s="12">
        <f t="shared" si="78"/>
        <v>0</v>
      </c>
      <c r="L70" s="12">
        <f t="shared" si="78"/>
        <v>0</v>
      </c>
      <c r="N70" s="12">
        <f t="shared" ref="N70:P70" si="79">N34*$R70</f>
        <v>0</v>
      </c>
      <c r="O70" s="12">
        <f t="shared" si="79"/>
        <v>0</v>
      </c>
      <c r="P70" s="12">
        <f t="shared" si="79"/>
        <v>0</v>
      </c>
      <c r="R70" s="1"/>
    </row>
    <row r="71" spans="1:18" x14ac:dyDescent="0.25">
      <c r="A71" s="2" t="s">
        <v>160</v>
      </c>
      <c r="B71" s="26">
        <f t="shared" ref="B71:D71" si="80">B35*$R71</f>
        <v>0</v>
      </c>
      <c r="C71" s="26">
        <f t="shared" si="80"/>
        <v>0</v>
      </c>
      <c r="D71" s="26">
        <f t="shared" si="80"/>
        <v>0</v>
      </c>
      <c r="E71" s="27"/>
      <c r="F71" s="26">
        <f t="shared" ref="F71:H71" si="81">F35*$R71</f>
        <v>0</v>
      </c>
      <c r="G71" s="26">
        <f t="shared" si="81"/>
        <v>0</v>
      </c>
      <c r="H71" s="26">
        <f t="shared" si="81"/>
        <v>0</v>
      </c>
      <c r="I71" s="27"/>
      <c r="J71" s="26">
        <f t="shared" ref="J71:L71" si="82">J35*$R71</f>
        <v>0</v>
      </c>
      <c r="K71" s="26">
        <f t="shared" si="82"/>
        <v>0</v>
      </c>
      <c r="L71" s="26">
        <f t="shared" si="82"/>
        <v>0</v>
      </c>
      <c r="N71" s="26">
        <f t="shared" ref="N71:P71" si="83">N35*$R71</f>
        <v>0</v>
      </c>
      <c r="O71" s="26">
        <f t="shared" si="83"/>
        <v>0</v>
      </c>
      <c r="P71" s="26">
        <f t="shared" si="83"/>
        <v>0</v>
      </c>
      <c r="R71" s="1"/>
    </row>
  </sheetData>
  <sheetProtection password="EB9A" sheet="1" objects="1" scenarios="1" selectLockedCells="1"/>
  <mergeCells count="13">
    <mergeCell ref="B38:D38"/>
    <mergeCell ref="F38:H38"/>
    <mergeCell ref="J38:L38"/>
    <mergeCell ref="R38:R39"/>
    <mergeCell ref="B1:I1"/>
    <mergeCell ref="R1:T1"/>
    <mergeCell ref="B2:D2"/>
    <mergeCell ref="F2:H2"/>
    <mergeCell ref="J2:L2"/>
    <mergeCell ref="R2:T2"/>
    <mergeCell ref="N2:P2"/>
    <mergeCell ref="N38:P38"/>
    <mergeCell ref="J1:P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T33"/>
  <sheetViews>
    <sheetView topLeftCell="A4" workbookViewId="0">
      <selection activeCell="R20" sqref="R20"/>
    </sheetView>
  </sheetViews>
  <sheetFormatPr defaultColWidth="9.140625" defaultRowHeight="15" x14ac:dyDescent="0.25"/>
  <cols>
    <col min="1" max="1" width="26.7109375"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190</v>
      </c>
      <c r="B1" s="46" t="s">
        <v>29</v>
      </c>
      <c r="C1" s="46"/>
      <c r="D1" s="46"/>
      <c r="E1" s="46"/>
      <c r="F1" s="46"/>
      <c r="G1" s="46"/>
      <c r="H1" s="46"/>
      <c r="I1" s="46"/>
      <c r="J1" s="46"/>
      <c r="K1" s="46"/>
      <c r="L1" s="46"/>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5">
        <v>0.1183</v>
      </c>
      <c r="C4" s="5">
        <v>0.1089</v>
      </c>
      <c r="D4" s="5">
        <v>0.1278</v>
      </c>
      <c r="E4" s="5"/>
      <c r="F4" s="5">
        <v>4.1799999999999997E-2</v>
      </c>
      <c r="G4" s="5">
        <v>3.5999999999999997E-2</v>
      </c>
      <c r="H4" s="5">
        <v>4.7500000000000001E-2</v>
      </c>
      <c r="I4" s="5"/>
      <c r="J4" s="5">
        <v>0.120729</v>
      </c>
      <c r="K4" s="5">
        <v>0.1095285</v>
      </c>
      <c r="L4" s="5">
        <v>0.13192960000000001</v>
      </c>
      <c r="N4" s="5">
        <v>0.25410369999999999</v>
      </c>
      <c r="O4" s="5">
        <v>0.23746159999999999</v>
      </c>
      <c r="P4" s="5">
        <v>0.27074569999999998</v>
      </c>
    </row>
    <row r="5" spans="1:20" x14ac:dyDescent="0.25">
      <c r="B5" s="5"/>
      <c r="C5" s="5"/>
      <c r="D5" s="5"/>
      <c r="E5" s="5"/>
      <c r="F5" s="5"/>
      <c r="G5" s="5"/>
      <c r="H5" s="5"/>
      <c r="I5" s="5"/>
      <c r="J5" s="5"/>
      <c r="K5" s="5"/>
      <c r="L5" s="5"/>
      <c r="N5" s="5"/>
      <c r="O5" s="5"/>
      <c r="P5" s="5"/>
    </row>
    <row r="6" spans="1:20" x14ac:dyDescent="0.25">
      <c r="A6" s="6" t="s">
        <v>191</v>
      </c>
      <c r="B6" s="7">
        <v>0.18714919999999999</v>
      </c>
      <c r="C6" s="7">
        <v>0.1531768</v>
      </c>
      <c r="D6" s="7">
        <v>0.2211216</v>
      </c>
      <c r="E6" s="5"/>
      <c r="F6" s="5">
        <v>7.3883400000000002E-2</v>
      </c>
      <c r="G6" s="5">
        <v>4.8948999999999999E-2</v>
      </c>
      <c r="H6" s="5">
        <v>9.8817799999999997E-2</v>
      </c>
      <c r="I6" s="5"/>
      <c r="J6" s="5">
        <v>0.1149635</v>
      </c>
      <c r="K6" s="5">
        <v>9.1315099999999996E-2</v>
      </c>
      <c r="L6" s="5">
        <v>0.13861190000000001</v>
      </c>
      <c r="N6" s="5">
        <v>0.217752</v>
      </c>
      <c r="O6" s="5">
        <v>0.17117450000000001</v>
      </c>
      <c r="P6" s="5">
        <v>0.26432939999999999</v>
      </c>
    </row>
    <row r="7" spans="1:20" x14ac:dyDescent="0.25">
      <c r="A7" s="6" t="s">
        <v>192</v>
      </c>
      <c r="B7" s="7">
        <v>0.13113859999999999</v>
      </c>
      <c r="C7" s="7">
        <v>0.1071265</v>
      </c>
      <c r="D7" s="7">
        <v>0.1551507</v>
      </c>
      <c r="E7" s="5"/>
      <c r="F7" s="5">
        <v>5.49276E-2</v>
      </c>
      <c r="G7" s="5">
        <v>3.5989800000000002E-2</v>
      </c>
      <c r="H7" s="5">
        <v>7.3865299999999995E-2</v>
      </c>
      <c r="I7" s="5"/>
      <c r="J7" s="5">
        <v>0.1136981</v>
      </c>
      <c r="K7" s="5">
        <v>8.7382100000000004E-2</v>
      </c>
      <c r="L7" s="5">
        <v>0.14001420000000001</v>
      </c>
      <c r="N7" s="5">
        <v>0.28328419999999999</v>
      </c>
      <c r="O7" s="5">
        <v>0.24124590000000001</v>
      </c>
      <c r="P7" s="5">
        <v>0.32532250000000001</v>
      </c>
    </row>
    <row r="8" spans="1:20" x14ac:dyDescent="0.25">
      <c r="A8" s="6" t="s">
        <v>193</v>
      </c>
      <c r="B8" s="7">
        <v>0.1316908</v>
      </c>
      <c r="C8" s="7">
        <v>9.4549999999999995E-2</v>
      </c>
      <c r="D8" s="7">
        <v>0.1688315</v>
      </c>
      <c r="E8" s="5"/>
      <c r="F8" s="5">
        <v>2.7926800000000002E-2</v>
      </c>
      <c r="G8" s="5">
        <v>1.3722699999999999E-2</v>
      </c>
      <c r="H8" s="5">
        <v>4.2130800000000003E-2</v>
      </c>
      <c r="I8" s="5"/>
      <c r="J8" s="5">
        <v>0.10677780000000001</v>
      </c>
      <c r="K8" s="5">
        <v>8.8181300000000004E-2</v>
      </c>
      <c r="L8" s="5">
        <v>0.12537429999999999</v>
      </c>
      <c r="N8" s="5">
        <v>0.27081909999999998</v>
      </c>
      <c r="O8" s="5">
        <v>0.2244844</v>
      </c>
      <c r="P8" s="5">
        <v>0.31715389999999999</v>
      </c>
    </row>
    <row r="9" spans="1:20" x14ac:dyDescent="0.25">
      <c r="A9" s="6" t="s">
        <v>197</v>
      </c>
      <c r="B9" s="7">
        <v>8.9516200000000004E-2</v>
      </c>
      <c r="C9" s="7">
        <v>6.5041399999999999E-2</v>
      </c>
      <c r="D9" s="7">
        <v>0.1139911</v>
      </c>
      <c r="E9" s="5"/>
      <c r="F9" s="5">
        <v>2.6611599999999999E-2</v>
      </c>
      <c r="G9" s="5">
        <v>1.11752E-2</v>
      </c>
      <c r="H9" s="5">
        <v>4.2047899999999999E-2</v>
      </c>
      <c r="I9" s="5"/>
      <c r="J9" s="5">
        <v>9.4390299999999996E-2</v>
      </c>
      <c r="K9" s="5">
        <v>7.4629799999999996E-2</v>
      </c>
      <c r="L9" s="5">
        <v>0.1141508</v>
      </c>
      <c r="N9" s="5">
        <v>0.22315389999999999</v>
      </c>
      <c r="O9" s="5">
        <v>0.18383169999999999</v>
      </c>
      <c r="P9" s="5">
        <v>0.26247599999999999</v>
      </c>
    </row>
    <row r="10" spans="1:20" x14ac:dyDescent="0.25">
      <c r="A10" s="6" t="s">
        <v>87</v>
      </c>
      <c r="B10" s="7">
        <v>7.3272500000000004E-2</v>
      </c>
      <c r="C10" s="7">
        <v>4.6405000000000002E-2</v>
      </c>
      <c r="D10" s="7">
        <v>0.1001401</v>
      </c>
      <c r="E10" s="5"/>
      <c r="F10" s="5">
        <v>2.5816800000000001E-2</v>
      </c>
      <c r="G10" s="5">
        <v>1.4162299999999999E-2</v>
      </c>
      <c r="H10" s="5">
        <v>3.7471400000000002E-2</v>
      </c>
      <c r="I10" s="5"/>
      <c r="J10" s="5">
        <v>0.10293629999999999</v>
      </c>
      <c r="K10" s="5">
        <v>8.2308300000000001E-2</v>
      </c>
      <c r="L10" s="5">
        <v>0.1235642</v>
      </c>
      <c r="N10" s="5">
        <v>0.22391610000000001</v>
      </c>
      <c r="O10" s="5">
        <v>0.18808169999999999</v>
      </c>
      <c r="P10" s="5">
        <v>0.2597506</v>
      </c>
    </row>
    <row r="11" spans="1:20" x14ac:dyDescent="0.25">
      <c r="A11" s="6" t="s">
        <v>24</v>
      </c>
      <c r="B11" s="7">
        <v>7.8901299999999994E-2</v>
      </c>
      <c r="C11" s="7">
        <v>5.2737199999999998E-2</v>
      </c>
      <c r="D11" s="7">
        <v>0.10506550000000001</v>
      </c>
      <c r="E11" s="5"/>
      <c r="F11" s="5">
        <v>2.0891300000000002E-2</v>
      </c>
      <c r="G11" s="5">
        <v>8.5187000000000006E-3</v>
      </c>
      <c r="H11" s="5">
        <v>3.3263899999999999E-2</v>
      </c>
      <c r="I11" s="5"/>
      <c r="J11" s="5">
        <v>0.17810419999999999</v>
      </c>
      <c r="K11" s="5">
        <v>0.1414955</v>
      </c>
      <c r="L11" s="5">
        <v>0.21471290000000001</v>
      </c>
      <c r="N11" s="5">
        <v>0.32857839999999999</v>
      </c>
      <c r="O11" s="5">
        <v>0.27442470000000002</v>
      </c>
      <c r="P11" s="5">
        <v>0.38273220000000002</v>
      </c>
    </row>
    <row r="12" spans="1:20" x14ac:dyDescent="0.25">
      <c r="A12" s="6" t="s">
        <v>194</v>
      </c>
      <c r="B12" s="7">
        <v>9.2878299999999997E-2</v>
      </c>
      <c r="C12" s="7">
        <v>6.6411799999999993E-2</v>
      </c>
      <c r="D12" s="7">
        <v>0.1193448</v>
      </c>
      <c r="E12" s="5"/>
      <c r="F12" s="5">
        <v>3.3691899999999997E-2</v>
      </c>
      <c r="G12" s="5">
        <v>1.9818700000000002E-2</v>
      </c>
      <c r="H12" s="5">
        <v>4.7565099999999999E-2</v>
      </c>
      <c r="I12" s="5"/>
      <c r="J12" s="5">
        <v>0.18719559999999999</v>
      </c>
      <c r="K12" s="5">
        <v>0.14179249999999999</v>
      </c>
      <c r="L12" s="5">
        <v>0.23259869999999999</v>
      </c>
      <c r="N12" s="5">
        <v>0.27233469999999999</v>
      </c>
      <c r="O12" s="5">
        <v>0.20047190000000001</v>
      </c>
      <c r="P12" s="5">
        <v>0.34419759999999999</v>
      </c>
    </row>
    <row r="13" spans="1:20" x14ac:dyDescent="0.25">
      <c r="A13" s="6" t="s">
        <v>196</v>
      </c>
      <c r="B13" s="7">
        <v>0.13205239999999999</v>
      </c>
      <c r="C13" s="7">
        <v>0.1076517</v>
      </c>
      <c r="D13" s="7">
        <v>0.15645310000000001</v>
      </c>
      <c r="E13" s="5"/>
      <c r="F13" s="5">
        <v>5.87127E-2</v>
      </c>
      <c r="G13" s="5">
        <v>4.2502199999999997E-2</v>
      </c>
      <c r="H13" s="5">
        <v>7.4923199999999995E-2</v>
      </c>
      <c r="I13" s="5"/>
      <c r="J13" s="5">
        <v>0.1062256</v>
      </c>
      <c r="K13" s="5">
        <v>8.9066400000000004E-2</v>
      </c>
      <c r="L13" s="5">
        <v>0.1233847</v>
      </c>
      <c r="N13" s="5">
        <v>0.23056219999999999</v>
      </c>
      <c r="O13" s="5">
        <v>0.19237280000000001</v>
      </c>
      <c r="P13" s="5">
        <v>0.26875159999999998</v>
      </c>
    </row>
    <row r="14" spans="1:20" x14ac:dyDescent="0.25">
      <c r="A14" s="6" t="s">
        <v>90</v>
      </c>
      <c r="B14" s="7">
        <v>0.1186432</v>
      </c>
      <c r="C14" s="7">
        <v>9.3080800000000005E-2</v>
      </c>
      <c r="D14" s="7">
        <v>0.14420569999999999</v>
      </c>
      <c r="E14" s="5"/>
      <c r="F14" s="5">
        <v>3.9373699999999998E-2</v>
      </c>
      <c r="G14" s="5">
        <v>2.40567E-2</v>
      </c>
      <c r="H14" s="5">
        <v>5.4690700000000002E-2</v>
      </c>
      <c r="I14" s="5"/>
      <c r="J14" s="5">
        <v>0.13460330000000001</v>
      </c>
      <c r="K14" s="5">
        <v>8.3414500000000003E-2</v>
      </c>
      <c r="L14" s="5">
        <v>0.18579219999999999</v>
      </c>
      <c r="N14" s="5">
        <v>0.27215739999999999</v>
      </c>
      <c r="O14" s="5">
        <v>0.2069994</v>
      </c>
      <c r="P14" s="5">
        <v>0.33731549999999999</v>
      </c>
    </row>
    <row r="15" spans="1:20" x14ac:dyDescent="0.25">
      <c r="A15" s="6" t="s">
        <v>195</v>
      </c>
      <c r="B15" s="7">
        <v>0.14454529999999999</v>
      </c>
      <c r="C15" s="7">
        <v>0.11053590000000001</v>
      </c>
      <c r="D15" s="7">
        <v>0.17855460000000001</v>
      </c>
      <c r="E15" s="5"/>
      <c r="F15" s="5">
        <v>4.4928500000000003E-2</v>
      </c>
      <c r="G15" s="5">
        <v>2.49219E-2</v>
      </c>
      <c r="H15" s="5">
        <v>6.4935099999999996E-2</v>
      </c>
      <c r="I15" s="5"/>
      <c r="J15" s="5">
        <v>0.1127587</v>
      </c>
      <c r="K15" s="5">
        <v>9.3852599999999994E-2</v>
      </c>
      <c r="L15" s="5">
        <v>0.1316648</v>
      </c>
      <c r="N15" s="5">
        <v>0.22094330000000001</v>
      </c>
      <c r="O15" s="5">
        <v>0.188111</v>
      </c>
      <c r="P15" s="5">
        <v>0.25377559999999999</v>
      </c>
    </row>
    <row r="16" spans="1:20" x14ac:dyDescent="0.25">
      <c r="A16" s="6"/>
      <c r="B16" s="5"/>
      <c r="C16" s="8"/>
      <c r="D16" s="5"/>
      <c r="E16" s="5"/>
      <c r="F16" s="5"/>
      <c r="G16" s="8"/>
      <c r="H16" s="5"/>
      <c r="J16" s="5"/>
      <c r="K16" s="5"/>
      <c r="L16" s="5"/>
      <c r="N16" s="5"/>
      <c r="O16" s="5"/>
      <c r="P16" s="5"/>
    </row>
    <row r="18" spans="1:20" ht="33.75" customHeight="1" x14ac:dyDescent="0.25">
      <c r="B18" s="40" t="s">
        <v>16</v>
      </c>
      <c r="C18" s="40"/>
      <c r="D18" s="40"/>
      <c r="E18" s="22"/>
      <c r="F18" s="40" t="s">
        <v>199</v>
      </c>
      <c r="G18" s="40"/>
      <c r="H18" s="40"/>
      <c r="I18" s="22"/>
      <c r="J18" s="40" t="s">
        <v>17</v>
      </c>
      <c r="K18" s="40"/>
      <c r="L18" s="40"/>
      <c r="N18" s="40" t="s">
        <v>198</v>
      </c>
      <c r="O18" s="40"/>
      <c r="P18" s="40"/>
      <c r="R18" s="40" t="s">
        <v>18</v>
      </c>
      <c r="S18" s="9"/>
      <c r="T18" s="9"/>
    </row>
    <row r="19" spans="1:20" ht="33.75" customHeight="1" x14ac:dyDescent="0.25">
      <c r="B19" s="4" t="s">
        <v>19</v>
      </c>
      <c r="C19" s="4" t="s">
        <v>14</v>
      </c>
      <c r="D19" s="4" t="s">
        <v>15</v>
      </c>
      <c r="E19" s="4"/>
      <c r="F19" s="4" t="s">
        <v>19</v>
      </c>
      <c r="G19" s="4" t="s">
        <v>14</v>
      </c>
      <c r="H19" s="4" t="s">
        <v>15</v>
      </c>
      <c r="I19" s="4"/>
      <c r="J19" s="4" t="s">
        <v>19</v>
      </c>
      <c r="K19" s="4" t="s">
        <v>14</v>
      </c>
      <c r="L19" s="4" t="s">
        <v>15</v>
      </c>
      <c r="N19" s="4" t="s">
        <v>19</v>
      </c>
      <c r="O19" s="4" t="s">
        <v>14</v>
      </c>
      <c r="P19" s="4" t="s">
        <v>15</v>
      </c>
      <c r="R19" s="40"/>
      <c r="S19" s="10"/>
      <c r="T19" s="10"/>
    </row>
    <row r="20" spans="1:20" x14ac:dyDescent="0.25">
      <c r="A20" s="11" t="s">
        <v>11</v>
      </c>
      <c r="B20" s="12">
        <f>B4*$R20</f>
        <v>0</v>
      </c>
      <c r="C20" s="12">
        <f>C4*$R20</f>
        <v>0</v>
      </c>
      <c r="D20" s="12">
        <f>D4*$R20</f>
        <v>0</v>
      </c>
      <c r="E20" s="12"/>
      <c r="F20" s="12">
        <f>F4*$R20</f>
        <v>0</v>
      </c>
      <c r="G20" s="12">
        <f>G4*$R20</f>
        <v>0</v>
      </c>
      <c r="H20" s="12">
        <f>H4*$R20</f>
        <v>0</v>
      </c>
      <c r="I20" s="12"/>
      <c r="J20" s="12">
        <f>J4*$R20</f>
        <v>0</v>
      </c>
      <c r="K20" s="12">
        <f>K4*$R20</f>
        <v>0</v>
      </c>
      <c r="L20" s="12">
        <f>L4*$R20</f>
        <v>0</v>
      </c>
      <c r="N20" s="12">
        <f>N4*$R20</f>
        <v>0</v>
      </c>
      <c r="O20" s="12">
        <f>O4*$R20</f>
        <v>0</v>
      </c>
      <c r="P20" s="12">
        <f>P4*$R20</f>
        <v>0</v>
      </c>
      <c r="R20" s="1"/>
    </row>
    <row r="21" spans="1:20" x14ac:dyDescent="0.25">
      <c r="B21" s="13"/>
      <c r="C21" s="13"/>
      <c r="D21" s="13"/>
      <c r="E21" s="13"/>
      <c r="F21" s="13"/>
      <c r="G21" s="13"/>
      <c r="H21" s="13"/>
      <c r="I21" s="13"/>
      <c r="J21" s="13"/>
      <c r="K21" s="13"/>
      <c r="L21" s="13"/>
      <c r="N21" s="13"/>
      <c r="O21" s="13"/>
      <c r="P21" s="13"/>
    </row>
    <row r="22" spans="1:20" x14ac:dyDescent="0.25">
      <c r="A22" s="14" t="s">
        <v>191</v>
      </c>
      <c r="B22" s="12">
        <f t="shared" ref="B22:D31" si="0">B6*$R22</f>
        <v>0</v>
      </c>
      <c r="C22" s="12">
        <f t="shared" si="0"/>
        <v>0</v>
      </c>
      <c r="D22" s="12">
        <f t="shared" si="0"/>
        <v>0</v>
      </c>
      <c r="E22" s="12"/>
      <c r="F22" s="12">
        <f t="shared" ref="F22:H31" si="1">F6*$R22</f>
        <v>0</v>
      </c>
      <c r="G22" s="12">
        <f t="shared" si="1"/>
        <v>0</v>
      </c>
      <c r="H22" s="12">
        <f t="shared" si="1"/>
        <v>0</v>
      </c>
      <c r="I22" s="12"/>
      <c r="J22" s="12">
        <f t="shared" ref="J22:L31" si="2">J6*$R22</f>
        <v>0</v>
      </c>
      <c r="K22" s="12">
        <f t="shared" si="2"/>
        <v>0</v>
      </c>
      <c r="L22" s="12">
        <f t="shared" si="2"/>
        <v>0</v>
      </c>
      <c r="N22" s="12">
        <f t="shared" ref="N22:P22" si="3">N6*$R22</f>
        <v>0</v>
      </c>
      <c r="O22" s="12">
        <f t="shared" si="3"/>
        <v>0</v>
      </c>
      <c r="P22" s="12">
        <f t="shared" si="3"/>
        <v>0</v>
      </c>
      <c r="R22" s="1"/>
    </row>
    <row r="23" spans="1:20" x14ac:dyDescent="0.25">
      <c r="A23" s="6" t="s">
        <v>192</v>
      </c>
      <c r="B23" s="13">
        <f t="shared" si="0"/>
        <v>0</v>
      </c>
      <c r="C23" s="13">
        <f t="shared" si="0"/>
        <v>0</v>
      </c>
      <c r="D23" s="13">
        <f t="shared" si="0"/>
        <v>0</v>
      </c>
      <c r="E23" s="13"/>
      <c r="F23" s="13">
        <f t="shared" si="1"/>
        <v>0</v>
      </c>
      <c r="G23" s="13">
        <f t="shared" si="1"/>
        <v>0</v>
      </c>
      <c r="H23" s="13">
        <f t="shared" si="1"/>
        <v>0</v>
      </c>
      <c r="I23" s="13"/>
      <c r="J23" s="13">
        <f t="shared" si="2"/>
        <v>0</v>
      </c>
      <c r="K23" s="13">
        <f t="shared" si="2"/>
        <v>0</v>
      </c>
      <c r="L23" s="13">
        <f t="shared" si="2"/>
        <v>0</v>
      </c>
      <c r="N23" s="13">
        <f t="shared" ref="N23:P23" si="4">N7*$R23</f>
        <v>0</v>
      </c>
      <c r="O23" s="13">
        <f t="shared" si="4"/>
        <v>0</v>
      </c>
      <c r="P23" s="13">
        <f t="shared" si="4"/>
        <v>0</v>
      </c>
      <c r="R23" s="1"/>
    </row>
    <row r="24" spans="1:20" x14ac:dyDescent="0.25">
      <c r="A24" s="14" t="s">
        <v>193</v>
      </c>
      <c r="B24" s="12">
        <f t="shared" si="0"/>
        <v>0</v>
      </c>
      <c r="C24" s="12">
        <f t="shared" si="0"/>
        <v>0</v>
      </c>
      <c r="D24" s="12">
        <f t="shared" si="0"/>
        <v>0</v>
      </c>
      <c r="E24" s="12"/>
      <c r="F24" s="12">
        <f t="shared" si="1"/>
        <v>0</v>
      </c>
      <c r="G24" s="12">
        <f t="shared" si="1"/>
        <v>0</v>
      </c>
      <c r="H24" s="12">
        <f t="shared" si="1"/>
        <v>0</v>
      </c>
      <c r="I24" s="12"/>
      <c r="J24" s="12">
        <f t="shared" si="2"/>
        <v>0</v>
      </c>
      <c r="K24" s="12">
        <f t="shared" si="2"/>
        <v>0</v>
      </c>
      <c r="L24" s="12">
        <f t="shared" si="2"/>
        <v>0</v>
      </c>
      <c r="N24" s="12">
        <f t="shared" ref="N24:P24" si="5">N8*$R24</f>
        <v>0</v>
      </c>
      <c r="O24" s="12">
        <f t="shared" si="5"/>
        <v>0</v>
      </c>
      <c r="P24" s="12">
        <f t="shared" si="5"/>
        <v>0</v>
      </c>
      <c r="R24" s="1"/>
    </row>
    <row r="25" spans="1:20" x14ac:dyDescent="0.25">
      <c r="A25" s="6" t="s">
        <v>197</v>
      </c>
      <c r="B25" s="13">
        <f t="shared" si="0"/>
        <v>0</v>
      </c>
      <c r="C25" s="13">
        <f t="shared" si="0"/>
        <v>0</v>
      </c>
      <c r="D25" s="13">
        <f t="shared" si="0"/>
        <v>0</v>
      </c>
      <c r="E25" s="13"/>
      <c r="F25" s="13">
        <f t="shared" si="1"/>
        <v>0</v>
      </c>
      <c r="G25" s="13">
        <f t="shared" si="1"/>
        <v>0</v>
      </c>
      <c r="H25" s="13">
        <f t="shared" si="1"/>
        <v>0</v>
      </c>
      <c r="I25" s="13"/>
      <c r="J25" s="13">
        <f t="shared" si="2"/>
        <v>0</v>
      </c>
      <c r="K25" s="13">
        <f t="shared" si="2"/>
        <v>0</v>
      </c>
      <c r="L25" s="13">
        <f t="shared" si="2"/>
        <v>0</v>
      </c>
      <c r="N25" s="13">
        <f t="shared" ref="N25:P25" si="6">N9*$R25</f>
        <v>0</v>
      </c>
      <c r="O25" s="13">
        <f t="shared" si="6"/>
        <v>0</v>
      </c>
      <c r="P25" s="13">
        <f t="shared" si="6"/>
        <v>0</v>
      </c>
      <c r="R25" s="1"/>
    </row>
    <row r="26" spans="1:20" x14ac:dyDescent="0.25">
      <c r="A26" s="14" t="s">
        <v>87</v>
      </c>
      <c r="B26" s="12">
        <f t="shared" si="0"/>
        <v>0</v>
      </c>
      <c r="C26" s="12">
        <f t="shared" si="0"/>
        <v>0</v>
      </c>
      <c r="D26" s="12">
        <f t="shared" si="0"/>
        <v>0</v>
      </c>
      <c r="E26" s="12"/>
      <c r="F26" s="12">
        <f t="shared" si="1"/>
        <v>0</v>
      </c>
      <c r="G26" s="12">
        <f t="shared" si="1"/>
        <v>0</v>
      </c>
      <c r="H26" s="12">
        <f t="shared" si="1"/>
        <v>0</v>
      </c>
      <c r="I26" s="12"/>
      <c r="J26" s="12">
        <f t="shared" si="2"/>
        <v>0</v>
      </c>
      <c r="K26" s="12">
        <f t="shared" si="2"/>
        <v>0</v>
      </c>
      <c r="L26" s="12">
        <f t="shared" si="2"/>
        <v>0</v>
      </c>
      <c r="N26" s="12">
        <f t="shared" ref="N26:P26" si="7">N10*$R26</f>
        <v>0</v>
      </c>
      <c r="O26" s="12">
        <f t="shared" si="7"/>
        <v>0</v>
      </c>
      <c r="P26" s="12">
        <f t="shared" si="7"/>
        <v>0</v>
      </c>
      <c r="R26" s="1"/>
    </row>
    <row r="27" spans="1:20" x14ac:dyDescent="0.25">
      <c r="A27" s="6" t="s">
        <v>24</v>
      </c>
      <c r="B27" s="13">
        <f t="shared" si="0"/>
        <v>0</v>
      </c>
      <c r="C27" s="13">
        <f t="shared" si="0"/>
        <v>0</v>
      </c>
      <c r="D27" s="13">
        <f t="shared" si="0"/>
        <v>0</v>
      </c>
      <c r="E27" s="13"/>
      <c r="F27" s="13">
        <f t="shared" si="1"/>
        <v>0</v>
      </c>
      <c r="G27" s="13">
        <f t="shared" si="1"/>
        <v>0</v>
      </c>
      <c r="H27" s="13">
        <f t="shared" si="1"/>
        <v>0</v>
      </c>
      <c r="I27" s="13"/>
      <c r="J27" s="13">
        <f t="shared" si="2"/>
        <v>0</v>
      </c>
      <c r="K27" s="13">
        <f t="shared" si="2"/>
        <v>0</v>
      </c>
      <c r="L27" s="13">
        <f t="shared" si="2"/>
        <v>0</v>
      </c>
      <c r="N27" s="13">
        <f t="shared" ref="N27:P27" si="8">N11*$R27</f>
        <v>0</v>
      </c>
      <c r="O27" s="13">
        <f t="shared" si="8"/>
        <v>0</v>
      </c>
      <c r="P27" s="13">
        <f t="shared" si="8"/>
        <v>0</v>
      </c>
      <c r="R27" s="1"/>
    </row>
    <row r="28" spans="1:20" x14ac:dyDescent="0.25">
      <c r="A28" s="14" t="s">
        <v>194</v>
      </c>
      <c r="B28" s="12">
        <f t="shared" si="0"/>
        <v>0</v>
      </c>
      <c r="C28" s="12">
        <f t="shared" si="0"/>
        <v>0</v>
      </c>
      <c r="D28" s="12">
        <f t="shared" si="0"/>
        <v>0</v>
      </c>
      <c r="E28" s="12"/>
      <c r="F28" s="12">
        <f t="shared" si="1"/>
        <v>0</v>
      </c>
      <c r="G28" s="12">
        <f t="shared" si="1"/>
        <v>0</v>
      </c>
      <c r="H28" s="12">
        <f t="shared" si="1"/>
        <v>0</v>
      </c>
      <c r="I28" s="12"/>
      <c r="J28" s="12">
        <f t="shared" si="2"/>
        <v>0</v>
      </c>
      <c r="K28" s="12">
        <f t="shared" si="2"/>
        <v>0</v>
      </c>
      <c r="L28" s="12">
        <f t="shared" si="2"/>
        <v>0</v>
      </c>
      <c r="N28" s="12">
        <f t="shared" ref="N28:P28" si="9">N12*$R28</f>
        <v>0</v>
      </c>
      <c r="O28" s="12">
        <f t="shared" si="9"/>
        <v>0</v>
      </c>
      <c r="P28" s="12">
        <f t="shared" si="9"/>
        <v>0</v>
      </c>
      <c r="R28" s="1"/>
    </row>
    <row r="29" spans="1:20" x14ac:dyDescent="0.25">
      <c r="A29" s="6" t="s">
        <v>196</v>
      </c>
      <c r="B29" s="13">
        <f t="shared" si="0"/>
        <v>0</v>
      </c>
      <c r="C29" s="13">
        <f t="shared" si="0"/>
        <v>0</v>
      </c>
      <c r="D29" s="13">
        <f t="shared" si="0"/>
        <v>0</v>
      </c>
      <c r="E29" s="13"/>
      <c r="F29" s="13">
        <f t="shared" si="1"/>
        <v>0</v>
      </c>
      <c r="G29" s="13">
        <f t="shared" si="1"/>
        <v>0</v>
      </c>
      <c r="H29" s="13">
        <f t="shared" si="1"/>
        <v>0</v>
      </c>
      <c r="I29" s="13"/>
      <c r="J29" s="13">
        <f t="shared" si="2"/>
        <v>0</v>
      </c>
      <c r="K29" s="13">
        <f t="shared" si="2"/>
        <v>0</v>
      </c>
      <c r="L29" s="13">
        <f t="shared" si="2"/>
        <v>0</v>
      </c>
      <c r="N29" s="13">
        <f t="shared" ref="N29:P29" si="10">N13*$R29</f>
        <v>0</v>
      </c>
      <c r="O29" s="13">
        <f t="shared" si="10"/>
        <v>0</v>
      </c>
      <c r="P29" s="13">
        <f t="shared" si="10"/>
        <v>0</v>
      </c>
      <c r="R29" s="1"/>
    </row>
    <row r="30" spans="1:20" x14ac:dyDescent="0.25">
      <c r="A30" s="14" t="s">
        <v>90</v>
      </c>
      <c r="B30" s="12">
        <f t="shared" si="0"/>
        <v>0</v>
      </c>
      <c r="C30" s="12">
        <f t="shared" si="0"/>
        <v>0</v>
      </c>
      <c r="D30" s="12">
        <f t="shared" si="0"/>
        <v>0</v>
      </c>
      <c r="E30" s="12"/>
      <c r="F30" s="12">
        <f t="shared" si="1"/>
        <v>0</v>
      </c>
      <c r="G30" s="12">
        <f t="shared" si="1"/>
        <v>0</v>
      </c>
      <c r="H30" s="12">
        <f t="shared" si="1"/>
        <v>0</v>
      </c>
      <c r="I30" s="12"/>
      <c r="J30" s="12">
        <f t="shared" si="2"/>
        <v>0</v>
      </c>
      <c r="K30" s="12">
        <f t="shared" si="2"/>
        <v>0</v>
      </c>
      <c r="L30" s="12">
        <f t="shared" si="2"/>
        <v>0</v>
      </c>
      <c r="N30" s="12">
        <f t="shared" ref="N30:P30" si="11">N14*$R30</f>
        <v>0</v>
      </c>
      <c r="O30" s="12">
        <f t="shared" si="11"/>
        <v>0</v>
      </c>
      <c r="P30" s="12">
        <f t="shared" si="11"/>
        <v>0</v>
      </c>
      <c r="R30" s="1"/>
    </row>
    <row r="31" spans="1:20" x14ac:dyDescent="0.25">
      <c r="A31" s="6" t="s">
        <v>195</v>
      </c>
      <c r="B31" s="13">
        <f t="shared" si="0"/>
        <v>0</v>
      </c>
      <c r="C31" s="13">
        <f t="shared" si="0"/>
        <v>0</v>
      </c>
      <c r="D31" s="13">
        <f t="shared" si="0"/>
        <v>0</v>
      </c>
      <c r="E31" s="13"/>
      <c r="F31" s="13">
        <f t="shared" si="1"/>
        <v>0</v>
      </c>
      <c r="G31" s="13">
        <f t="shared" si="1"/>
        <v>0</v>
      </c>
      <c r="H31" s="13">
        <f t="shared" si="1"/>
        <v>0</v>
      </c>
      <c r="I31" s="13"/>
      <c r="J31" s="13">
        <f t="shared" si="2"/>
        <v>0</v>
      </c>
      <c r="K31" s="13">
        <f t="shared" si="2"/>
        <v>0</v>
      </c>
      <c r="L31" s="13">
        <f t="shared" si="2"/>
        <v>0</v>
      </c>
      <c r="N31" s="13">
        <f t="shared" ref="N31:P31" si="12">N15*$R31</f>
        <v>0</v>
      </c>
      <c r="O31" s="13">
        <f t="shared" si="12"/>
        <v>0</v>
      </c>
      <c r="P31" s="13">
        <f t="shared" si="12"/>
        <v>0</v>
      </c>
      <c r="R31" s="1"/>
    </row>
    <row r="33" spans="4:4" x14ac:dyDescent="0.25">
      <c r="D33" s="15"/>
    </row>
  </sheetData>
  <sheetProtection password="EB9A" sheet="1" objects="1" scenarios="1" selectLockedCells="1"/>
  <mergeCells count="12">
    <mergeCell ref="B18:D18"/>
    <mergeCell ref="F18:H18"/>
    <mergeCell ref="J18:L18"/>
    <mergeCell ref="R18:R19"/>
    <mergeCell ref="R1:T1"/>
    <mergeCell ref="B2:D2"/>
    <mergeCell ref="F2:H2"/>
    <mergeCell ref="J2:L2"/>
    <mergeCell ref="R2:T2"/>
    <mergeCell ref="N2:P2"/>
    <mergeCell ref="N18:P18"/>
    <mergeCell ref="B1:P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T33"/>
  <sheetViews>
    <sheetView workbookViewId="0">
      <pane ySplit="2" topLeftCell="A7" activePane="bottomLeft" state="frozen"/>
      <selection pane="bottomLeft" activeCell="R2" sqref="R2:T2"/>
    </sheetView>
  </sheetViews>
  <sheetFormatPr defaultColWidth="9.140625" defaultRowHeight="15" x14ac:dyDescent="0.25"/>
  <cols>
    <col min="1" max="1" width="24"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161</v>
      </c>
      <c r="B1" s="46" t="s">
        <v>12</v>
      </c>
      <c r="C1" s="46"/>
      <c r="D1" s="46"/>
      <c r="E1" s="46"/>
      <c r="F1" s="46"/>
      <c r="G1" s="46"/>
      <c r="H1" s="46"/>
      <c r="I1" s="46"/>
      <c r="J1" s="46"/>
      <c r="K1" s="46"/>
      <c r="L1" s="46"/>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5">
        <v>0.2079</v>
      </c>
      <c r="C4" s="5">
        <v>0.1956</v>
      </c>
      <c r="D4" s="5">
        <v>0.22020000000000001</v>
      </c>
      <c r="E4" s="5"/>
      <c r="F4" s="5">
        <v>6.8900000000000003E-2</v>
      </c>
      <c r="G4" s="5">
        <v>6.2100000000000002E-2</v>
      </c>
      <c r="H4" s="5">
        <v>7.5700000000000003E-2</v>
      </c>
      <c r="J4" s="16">
        <v>0.1163</v>
      </c>
      <c r="K4" s="5">
        <v>0.1109</v>
      </c>
      <c r="L4" s="5">
        <v>0.1217</v>
      </c>
      <c r="N4" s="5">
        <v>0.24635299999999999</v>
      </c>
      <c r="O4" s="5">
        <v>0.2356386</v>
      </c>
      <c r="P4" s="5">
        <v>0.2570674</v>
      </c>
    </row>
    <row r="5" spans="1:20" x14ac:dyDescent="0.25">
      <c r="B5" s="5"/>
      <c r="C5" s="5"/>
      <c r="D5" s="5"/>
      <c r="E5" s="5"/>
      <c r="F5" s="5"/>
      <c r="G5" s="5"/>
      <c r="H5" s="5"/>
      <c r="J5" s="5"/>
      <c r="K5" s="5"/>
      <c r="L5" s="5"/>
      <c r="N5" s="5"/>
      <c r="O5" s="5"/>
      <c r="P5" s="5"/>
    </row>
    <row r="6" spans="1:20" x14ac:dyDescent="0.25">
      <c r="A6" s="6" t="s">
        <v>85</v>
      </c>
      <c r="B6" s="5">
        <v>0.2191816</v>
      </c>
      <c r="C6" s="5">
        <v>0.18233869999999999</v>
      </c>
      <c r="D6" s="5">
        <v>0.25602449999999999</v>
      </c>
      <c r="E6" s="5"/>
      <c r="F6" s="5">
        <v>7.5976000000000002E-2</v>
      </c>
      <c r="G6" s="5">
        <v>5.0252199999999997E-2</v>
      </c>
      <c r="H6" s="5">
        <v>0.1016999</v>
      </c>
      <c r="J6" s="5">
        <v>0.12331880000000001</v>
      </c>
      <c r="K6" s="5">
        <v>0.1072649</v>
      </c>
      <c r="L6" s="5">
        <v>0.13937269999999999</v>
      </c>
      <c r="N6" s="5">
        <v>0.26420700000000003</v>
      </c>
      <c r="O6" s="5">
        <v>0.22955010000000001</v>
      </c>
      <c r="P6" s="5">
        <v>0.29886400000000002</v>
      </c>
    </row>
    <row r="7" spans="1:20" x14ac:dyDescent="0.25">
      <c r="A7" s="6" t="s">
        <v>162</v>
      </c>
      <c r="B7" s="5">
        <v>0.3089114</v>
      </c>
      <c r="C7" s="5">
        <v>0.26982200000000001</v>
      </c>
      <c r="D7" s="5">
        <v>0.3480007</v>
      </c>
      <c r="E7" s="5"/>
      <c r="F7" s="5">
        <v>0.12059540000000001</v>
      </c>
      <c r="G7" s="5">
        <v>9.8384299999999994E-2</v>
      </c>
      <c r="H7" s="5">
        <v>0.14280660000000001</v>
      </c>
      <c r="J7" s="5">
        <v>0.154834</v>
      </c>
      <c r="K7" s="5">
        <v>0.13632910000000001</v>
      </c>
      <c r="L7" s="5">
        <v>0.17333889999999999</v>
      </c>
      <c r="N7" s="5">
        <v>0.32185999999999998</v>
      </c>
      <c r="O7" s="5">
        <v>0.28646719999999998</v>
      </c>
      <c r="P7" s="5">
        <v>0.35725289999999998</v>
      </c>
    </row>
    <row r="8" spans="1:20" x14ac:dyDescent="0.25">
      <c r="A8" s="6" t="s">
        <v>87</v>
      </c>
      <c r="B8" s="5">
        <v>0.15205589999999999</v>
      </c>
      <c r="C8" s="5">
        <v>0.12546450000000001</v>
      </c>
      <c r="D8" s="5">
        <v>0.17864730000000001</v>
      </c>
      <c r="E8" s="5"/>
      <c r="F8" s="5">
        <v>5.0899199999999999E-2</v>
      </c>
      <c r="G8" s="5">
        <v>3.6742999999999998E-2</v>
      </c>
      <c r="H8" s="5">
        <v>6.5055299999999996E-2</v>
      </c>
      <c r="J8" s="5">
        <v>0.1011064</v>
      </c>
      <c r="K8" s="5">
        <v>8.7107400000000001E-2</v>
      </c>
      <c r="L8" s="5">
        <v>0.1151054</v>
      </c>
      <c r="N8" s="5">
        <v>0.21204619999999999</v>
      </c>
      <c r="O8" s="5">
        <v>0.18579300000000001</v>
      </c>
      <c r="P8" s="5">
        <v>0.23829939999999999</v>
      </c>
    </row>
    <row r="9" spans="1:20" x14ac:dyDescent="0.25">
      <c r="A9" s="6" t="s">
        <v>163</v>
      </c>
      <c r="B9" s="5">
        <v>0.16327510000000001</v>
      </c>
      <c r="C9" s="5">
        <v>0.13309409999999999</v>
      </c>
      <c r="D9" s="5">
        <v>0.19345619999999999</v>
      </c>
      <c r="E9" s="5"/>
      <c r="F9" s="5">
        <v>4.56557E-2</v>
      </c>
      <c r="G9" s="5">
        <v>3.01739E-2</v>
      </c>
      <c r="H9" s="5">
        <v>6.1137400000000001E-2</v>
      </c>
      <c r="J9" s="5">
        <v>0.1178926</v>
      </c>
      <c r="K9" s="5">
        <v>0.1011283</v>
      </c>
      <c r="L9" s="5">
        <v>0.1346569</v>
      </c>
      <c r="N9" s="5">
        <v>0.21480840000000001</v>
      </c>
      <c r="O9" s="5">
        <v>0.18662400000000001</v>
      </c>
      <c r="P9" s="5">
        <v>0.24299280000000001</v>
      </c>
    </row>
    <row r="10" spans="1:20" x14ac:dyDescent="0.25">
      <c r="A10" s="6" t="s">
        <v>164</v>
      </c>
      <c r="B10" s="5">
        <v>0.2903966</v>
      </c>
      <c r="C10" s="5">
        <v>0.244587</v>
      </c>
      <c r="D10" s="5">
        <v>0.33620630000000001</v>
      </c>
      <c r="E10" s="5"/>
      <c r="F10" s="5">
        <v>7.3663300000000001E-2</v>
      </c>
      <c r="G10" s="5">
        <v>5.2512299999999998E-2</v>
      </c>
      <c r="H10" s="5">
        <v>9.4814200000000001E-2</v>
      </c>
      <c r="J10" s="5">
        <v>0.1160471</v>
      </c>
      <c r="K10" s="5">
        <v>0.1001711</v>
      </c>
      <c r="L10" s="5">
        <v>0.13192309999999999</v>
      </c>
      <c r="N10" s="5">
        <v>0.23276150000000001</v>
      </c>
      <c r="O10" s="5">
        <v>0.20352809999999999</v>
      </c>
      <c r="P10" s="5">
        <v>0.26199489999999998</v>
      </c>
    </row>
    <row r="11" spans="1:20" x14ac:dyDescent="0.25">
      <c r="A11" s="6" t="s">
        <v>165</v>
      </c>
      <c r="B11" s="5">
        <v>9.9959599999999996E-2</v>
      </c>
      <c r="C11" s="5">
        <v>7.0017399999999994E-2</v>
      </c>
      <c r="D11" s="5">
        <v>0.12990180000000001</v>
      </c>
      <c r="E11" s="5"/>
      <c r="F11" s="5">
        <v>4.0377900000000001E-2</v>
      </c>
      <c r="G11" s="5">
        <v>2.35818E-2</v>
      </c>
      <c r="H11" s="5">
        <v>5.7174000000000003E-2</v>
      </c>
      <c r="J11" s="5">
        <v>0.1116187</v>
      </c>
      <c r="K11" s="5">
        <v>9.5999299999999996E-2</v>
      </c>
      <c r="L11" s="5">
        <v>0.12723799999999999</v>
      </c>
      <c r="N11" s="5">
        <v>0.24410299999999999</v>
      </c>
      <c r="O11" s="5">
        <v>0.21150369999999999</v>
      </c>
      <c r="P11" s="5">
        <v>0.27670230000000001</v>
      </c>
    </row>
    <row r="12" spans="1:20" x14ac:dyDescent="0.25">
      <c r="A12" s="6" t="s">
        <v>166</v>
      </c>
      <c r="B12" s="5">
        <v>0.15884229999999999</v>
      </c>
      <c r="C12" s="5">
        <v>0.1245816</v>
      </c>
      <c r="D12" s="5">
        <v>0.1931031</v>
      </c>
      <c r="E12" s="5"/>
      <c r="F12" s="5">
        <v>4.1268300000000001E-2</v>
      </c>
      <c r="G12" s="5">
        <v>2.7305800000000002E-2</v>
      </c>
      <c r="H12" s="5">
        <v>5.5230899999999999E-2</v>
      </c>
      <c r="J12" s="5">
        <v>9.8901199999999995E-2</v>
      </c>
      <c r="K12" s="5">
        <v>7.9351400000000002E-2</v>
      </c>
      <c r="L12" s="5">
        <v>0.118451</v>
      </c>
      <c r="N12" s="5">
        <v>0.2146894</v>
      </c>
      <c r="O12" s="5">
        <v>0.17746629999999999</v>
      </c>
      <c r="P12" s="5">
        <v>0.25191249999999998</v>
      </c>
    </row>
    <row r="13" spans="1:20" x14ac:dyDescent="0.25">
      <c r="A13" s="6" t="s">
        <v>167</v>
      </c>
      <c r="B13" s="5">
        <v>0.1222207</v>
      </c>
      <c r="C13" s="5">
        <v>9.2878000000000002E-2</v>
      </c>
      <c r="D13" s="5">
        <v>0.15156349999999999</v>
      </c>
      <c r="E13" s="5"/>
      <c r="F13" s="5">
        <v>4.24415E-2</v>
      </c>
      <c r="G13" s="5">
        <v>2.8039600000000001E-2</v>
      </c>
      <c r="H13" s="5">
        <v>5.6843400000000002E-2</v>
      </c>
      <c r="J13" s="5">
        <v>9.6067100000000002E-2</v>
      </c>
      <c r="K13" s="5">
        <v>8.2115099999999996E-2</v>
      </c>
      <c r="L13" s="5">
        <v>0.1100192</v>
      </c>
      <c r="N13" s="5">
        <v>0.21678620000000001</v>
      </c>
      <c r="O13" s="5">
        <v>0.18662380000000001</v>
      </c>
      <c r="P13" s="5">
        <v>0.24694849999999999</v>
      </c>
    </row>
    <row r="14" spans="1:20" x14ac:dyDescent="0.25">
      <c r="A14" s="6" t="s">
        <v>168</v>
      </c>
      <c r="B14" s="5">
        <v>0.1903678</v>
      </c>
      <c r="C14" s="5">
        <v>0.1578196</v>
      </c>
      <c r="D14" s="5">
        <v>0.2229159</v>
      </c>
      <c r="E14" s="5"/>
      <c r="F14" s="5">
        <v>6.7815100000000003E-2</v>
      </c>
      <c r="G14" s="5">
        <v>4.7481500000000003E-2</v>
      </c>
      <c r="H14" s="5">
        <v>8.8148699999999997E-2</v>
      </c>
      <c r="J14" s="5">
        <v>9.95587E-2</v>
      </c>
      <c r="K14" s="5">
        <v>8.8509299999999999E-2</v>
      </c>
      <c r="L14" s="5">
        <v>0.1106081</v>
      </c>
      <c r="N14" s="5">
        <v>0.24279919999999999</v>
      </c>
      <c r="O14" s="5">
        <v>0.2141904</v>
      </c>
      <c r="P14" s="5">
        <v>0.27140799999999998</v>
      </c>
    </row>
    <row r="15" spans="1:20" x14ac:dyDescent="0.25">
      <c r="A15" s="6" t="s">
        <v>90</v>
      </c>
      <c r="B15" s="5">
        <v>0.2165533</v>
      </c>
      <c r="C15" s="5">
        <v>0.1797966</v>
      </c>
      <c r="D15" s="5">
        <v>0.25330999999999998</v>
      </c>
      <c r="E15" s="5"/>
      <c r="F15" s="5">
        <v>8.6686100000000002E-2</v>
      </c>
      <c r="G15" s="5">
        <v>5.9206300000000003E-2</v>
      </c>
      <c r="H15" s="5">
        <v>0.114166</v>
      </c>
      <c r="J15" s="5">
        <v>0.12827250000000001</v>
      </c>
      <c r="K15" s="5">
        <v>0.11000749999999999</v>
      </c>
      <c r="L15" s="5">
        <v>0.14653749999999999</v>
      </c>
      <c r="N15" s="5">
        <v>0.26714310000000002</v>
      </c>
      <c r="O15" s="5">
        <v>0.2299831</v>
      </c>
      <c r="P15" s="5">
        <v>0.3043032</v>
      </c>
    </row>
    <row r="17" spans="1:20" ht="33.75" customHeight="1" x14ac:dyDescent="0.25">
      <c r="B17" s="40" t="s">
        <v>16</v>
      </c>
      <c r="C17" s="40"/>
      <c r="D17" s="40"/>
      <c r="E17" s="22"/>
      <c r="F17" s="40" t="s">
        <v>199</v>
      </c>
      <c r="G17" s="40"/>
      <c r="H17" s="40"/>
      <c r="I17" s="22"/>
      <c r="J17" s="40" t="s">
        <v>17</v>
      </c>
      <c r="K17" s="40"/>
      <c r="L17" s="40"/>
      <c r="N17" s="40" t="s">
        <v>198</v>
      </c>
      <c r="O17" s="40"/>
      <c r="P17" s="40"/>
      <c r="R17" s="40" t="s">
        <v>18</v>
      </c>
      <c r="S17" s="9"/>
      <c r="T17" s="9"/>
    </row>
    <row r="18" spans="1:20" ht="33.75" customHeight="1" x14ac:dyDescent="0.25">
      <c r="B18" s="4" t="s">
        <v>19</v>
      </c>
      <c r="C18" s="4" t="s">
        <v>14</v>
      </c>
      <c r="D18" s="4" t="s">
        <v>15</v>
      </c>
      <c r="E18" s="4"/>
      <c r="F18" s="4" t="s">
        <v>19</v>
      </c>
      <c r="G18" s="4" t="s">
        <v>14</v>
      </c>
      <c r="H18" s="4" t="s">
        <v>15</v>
      </c>
      <c r="I18" s="4"/>
      <c r="J18" s="4" t="s">
        <v>19</v>
      </c>
      <c r="K18" s="4" t="s">
        <v>14</v>
      </c>
      <c r="L18" s="4" t="s">
        <v>15</v>
      </c>
      <c r="N18" s="4" t="s">
        <v>19</v>
      </c>
      <c r="O18" s="4" t="s">
        <v>14</v>
      </c>
      <c r="P18" s="4" t="s">
        <v>15</v>
      </c>
      <c r="R18" s="40"/>
      <c r="S18" s="10"/>
      <c r="T18" s="10"/>
    </row>
    <row r="19" spans="1:20" x14ac:dyDescent="0.25">
      <c r="A19" s="11" t="s">
        <v>11</v>
      </c>
      <c r="B19" s="12">
        <f>B4*$R19</f>
        <v>0</v>
      </c>
      <c r="C19" s="12">
        <f t="shared" ref="C19:D19" si="0">C4*$R19</f>
        <v>0</v>
      </c>
      <c r="D19" s="12">
        <f t="shared" si="0"/>
        <v>0</v>
      </c>
      <c r="E19" s="19"/>
      <c r="F19" s="12">
        <f t="shared" ref="F19:H19" si="1">F4*$R19</f>
        <v>0</v>
      </c>
      <c r="G19" s="12">
        <f t="shared" si="1"/>
        <v>0</v>
      </c>
      <c r="H19" s="12">
        <f t="shared" si="1"/>
        <v>0</v>
      </c>
      <c r="I19" s="19"/>
      <c r="J19" s="12">
        <f t="shared" ref="J19:L19" si="2">J4*$R19</f>
        <v>0</v>
      </c>
      <c r="K19" s="12">
        <f t="shared" si="2"/>
        <v>0</v>
      </c>
      <c r="L19" s="12">
        <f t="shared" si="2"/>
        <v>0</v>
      </c>
      <c r="N19" s="12">
        <f t="shared" ref="N19:P19" si="3">N4*$R19</f>
        <v>0</v>
      </c>
      <c r="O19" s="12">
        <f t="shared" si="3"/>
        <v>0</v>
      </c>
      <c r="P19" s="12">
        <f t="shared" si="3"/>
        <v>0</v>
      </c>
      <c r="R19" s="1"/>
    </row>
    <row r="20" spans="1:20" x14ac:dyDescent="0.25">
      <c r="B20" s="20"/>
      <c r="C20" s="20"/>
      <c r="D20" s="20"/>
      <c r="E20" s="20"/>
      <c r="F20" s="20"/>
      <c r="G20" s="20"/>
      <c r="H20" s="20"/>
      <c r="I20" s="20"/>
      <c r="J20" s="20"/>
      <c r="K20" s="20"/>
      <c r="L20" s="20"/>
      <c r="N20" s="20"/>
      <c r="O20" s="20"/>
      <c r="P20" s="20"/>
    </row>
    <row r="21" spans="1:20" x14ac:dyDescent="0.25">
      <c r="A21" s="14" t="s">
        <v>85</v>
      </c>
      <c r="B21" s="12">
        <f t="shared" ref="B21:D30" si="4">B6*$R21</f>
        <v>0</v>
      </c>
      <c r="C21" s="12">
        <f t="shared" si="4"/>
        <v>0</v>
      </c>
      <c r="D21" s="12">
        <f t="shared" si="4"/>
        <v>0</v>
      </c>
      <c r="E21" s="19"/>
      <c r="F21" s="12">
        <f t="shared" ref="F21:H30" si="5">F6*$R21</f>
        <v>0</v>
      </c>
      <c r="G21" s="12">
        <f t="shared" si="5"/>
        <v>0</v>
      </c>
      <c r="H21" s="12">
        <f t="shared" si="5"/>
        <v>0</v>
      </c>
      <c r="I21" s="19"/>
      <c r="J21" s="12">
        <f t="shared" ref="J21:L30" si="6">J6*$R21</f>
        <v>0</v>
      </c>
      <c r="K21" s="12">
        <f t="shared" si="6"/>
        <v>0</v>
      </c>
      <c r="L21" s="12">
        <f t="shared" si="6"/>
        <v>0</v>
      </c>
      <c r="N21" s="12">
        <f t="shared" ref="N21:P21" si="7">N6*$R21</f>
        <v>0</v>
      </c>
      <c r="O21" s="12">
        <f t="shared" si="7"/>
        <v>0</v>
      </c>
      <c r="P21" s="12">
        <f t="shared" si="7"/>
        <v>0</v>
      </c>
      <c r="R21" s="1"/>
    </row>
    <row r="22" spans="1:20" x14ac:dyDescent="0.25">
      <c r="A22" s="6" t="s">
        <v>162</v>
      </c>
      <c r="B22" s="13">
        <f t="shared" si="4"/>
        <v>0</v>
      </c>
      <c r="C22" s="13">
        <f t="shared" si="4"/>
        <v>0</v>
      </c>
      <c r="D22" s="13">
        <f t="shared" si="4"/>
        <v>0</v>
      </c>
      <c r="E22" s="20"/>
      <c r="F22" s="13">
        <f t="shared" si="5"/>
        <v>0</v>
      </c>
      <c r="G22" s="13">
        <f t="shared" si="5"/>
        <v>0</v>
      </c>
      <c r="H22" s="13">
        <f t="shared" si="5"/>
        <v>0</v>
      </c>
      <c r="I22" s="20"/>
      <c r="J22" s="13">
        <f t="shared" si="6"/>
        <v>0</v>
      </c>
      <c r="K22" s="13">
        <f t="shared" si="6"/>
        <v>0</v>
      </c>
      <c r="L22" s="13">
        <f t="shared" si="6"/>
        <v>0</v>
      </c>
      <c r="N22" s="13">
        <f t="shared" ref="N22:P22" si="8">N7*$R22</f>
        <v>0</v>
      </c>
      <c r="O22" s="13">
        <f t="shared" si="8"/>
        <v>0</v>
      </c>
      <c r="P22" s="13">
        <f t="shared" si="8"/>
        <v>0</v>
      </c>
      <c r="R22" s="1"/>
    </row>
    <row r="23" spans="1:20" x14ac:dyDescent="0.25">
      <c r="A23" s="14" t="s">
        <v>87</v>
      </c>
      <c r="B23" s="12">
        <f t="shared" si="4"/>
        <v>0</v>
      </c>
      <c r="C23" s="12">
        <f t="shared" si="4"/>
        <v>0</v>
      </c>
      <c r="D23" s="12">
        <f t="shared" si="4"/>
        <v>0</v>
      </c>
      <c r="E23" s="19"/>
      <c r="F23" s="12">
        <f t="shared" si="5"/>
        <v>0</v>
      </c>
      <c r="G23" s="12">
        <f t="shared" si="5"/>
        <v>0</v>
      </c>
      <c r="H23" s="12">
        <f t="shared" si="5"/>
        <v>0</v>
      </c>
      <c r="I23" s="19"/>
      <c r="J23" s="12">
        <f t="shared" si="6"/>
        <v>0</v>
      </c>
      <c r="K23" s="12">
        <f t="shared" si="6"/>
        <v>0</v>
      </c>
      <c r="L23" s="12">
        <f t="shared" si="6"/>
        <v>0</v>
      </c>
      <c r="N23" s="12">
        <f t="shared" ref="N23:P23" si="9">N8*$R23</f>
        <v>0</v>
      </c>
      <c r="O23" s="12">
        <f t="shared" si="9"/>
        <v>0</v>
      </c>
      <c r="P23" s="12">
        <f t="shared" si="9"/>
        <v>0</v>
      </c>
      <c r="R23" s="1"/>
    </row>
    <row r="24" spans="1:20" x14ac:dyDescent="0.25">
      <c r="A24" s="6" t="s">
        <v>163</v>
      </c>
      <c r="B24" s="13">
        <f t="shared" si="4"/>
        <v>0</v>
      </c>
      <c r="C24" s="13">
        <f t="shared" si="4"/>
        <v>0</v>
      </c>
      <c r="D24" s="13">
        <f t="shared" si="4"/>
        <v>0</v>
      </c>
      <c r="E24" s="20"/>
      <c r="F24" s="13">
        <f t="shared" si="5"/>
        <v>0</v>
      </c>
      <c r="G24" s="13">
        <f t="shared" si="5"/>
        <v>0</v>
      </c>
      <c r="H24" s="13">
        <f t="shared" si="5"/>
        <v>0</v>
      </c>
      <c r="I24" s="20"/>
      <c r="J24" s="13">
        <f t="shared" si="6"/>
        <v>0</v>
      </c>
      <c r="K24" s="13">
        <f t="shared" si="6"/>
        <v>0</v>
      </c>
      <c r="L24" s="13">
        <f t="shared" si="6"/>
        <v>0</v>
      </c>
      <c r="N24" s="13">
        <f t="shared" ref="N24:P24" si="10">N9*$R24</f>
        <v>0</v>
      </c>
      <c r="O24" s="13">
        <f t="shared" si="10"/>
        <v>0</v>
      </c>
      <c r="P24" s="13">
        <f t="shared" si="10"/>
        <v>0</v>
      </c>
      <c r="R24" s="1"/>
    </row>
    <row r="25" spans="1:20" x14ac:dyDescent="0.25">
      <c r="A25" s="14" t="s">
        <v>164</v>
      </c>
      <c r="B25" s="12">
        <f t="shared" si="4"/>
        <v>0</v>
      </c>
      <c r="C25" s="12">
        <f t="shared" si="4"/>
        <v>0</v>
      </c>
      <c r="D25" s="12">
        <f t="shared" si="4"/>
        <v>0</v>
      </c>
      <c r="E25" s="19"/>
      <c r="F25" s="12">
        <f t="shared" si="5"/>
        <v>0</v>
      </c>
      <c r="G25" s="12">
        <f t="shared" si="5"/>
        <v>0</v>
      </c>
      <c r="H25" s="12">
        <f t="shared" si="5"/>
        <v>0</v>
      </c>
      <c r="I25" s="19"/>
      <c r="J25" s="12">
        <f t="shared" si="6"/>
        <v>0</v>
      </c>
      <c r="K25" s="12">
        <f t="shared" si="6"/>
        <v>0</v>
      </c>
      <c r="L25" s="12">
        <f t="shared" si="6"/>
        <v>0</v>
      </c>
      <c r="N25" s="12">
        <f t="shared" ref="N25:P25" si="11">N10*$R25</f>
        <v>0</v>
      </c>
      <c r="O25" s="12">
        <f t="shared" si="11"/>
        <v>0</v>
      </c>
      <c r="P25" s="12">
        <f t="shared" si="11"/>
        <v>0</v>
      </c>
      <c r="R25" s="1"/>
    </row>
    <row r="26" spans="1:20" x14ac:dyDescent="0.25">
      <c r="A26" s="6" t="s">
        <v>165</v>
      </c>
      <c r="B26" s="13">
        <f t="shared" si="4"/>
        <v>0</v>
      </c>
      <c r="C26" s="13">
        <f t="shared" si="4"/>
        <v>0</v>
      </c>
      <c r="D26" s="13">
        <f t="shared" si="4"/>
        <v>0</v>
      </c>
      <c r="E26" s="20"/>
      <c r="F26" s="13">
        <f t="shared" si="5"/>
        <v>0</v>
      </c>
      <c r="G26" s="13">
        <f t="shared" si="5"/>
        <v>0</v>
      </c>
      <c r="H26" s="13">
        <f t="shared" si="5"/>
        <v>0</v>
      </c>
      <c r="I26" s="20"/>
      <c r="J26" s="13">
        <f t="shared" si="6"/>
        <v>0</v>
      </c>
      <c r="K26" s="13">
        <f t="shared" si="6"/>
        <v>0</v>
      </c>
      <c r="L26" s="13">
        <f t="shared" si="6"/>
        <v>0</v>
      </c>
      <c r="N26" s="13">
        <f t="shared" ref="N26:P26" si="12">N11*$R26</f>
        <v>0</v>
      </c>
      <c r="O26" s="13">
        <f t="shared" si="12"/>
        <v>0</v>
      </c>
      <c r="P26" s="13">
        <f t="shared" si="12"/>
        <v>0</v>
      </c>
      <c r="R26" s="1"/>
    </row>
    <row r="27" spans="1:20" x14ac:dyDescent="0.25">
      <c r="A27" s="14" t="s">
        <v>166</v>
      </c>
      <c r="B27" s="12">
        <f t="shared" si="4"/>
        <v>0</v>
      </c>
      <c r="C27" s="12">
        <f t="shared" si="4"/>
        <v>0</v>
      </c>
      <c r="D27" s="12">
        <f t="shared" si="4"/>
        <v>0</v>
      </c>
      <c r="E27" s="19"/>
      <c r="F27" s="12">
        <f t="shared" si="5"/>
        <v>0</v>
      </c>
      <c r="G27" s="12">
        <f t="shared" si="5"/>
        <v>0</v>
      </c>
      <c r="H27" s="12">
        <f t="shared" si="5"/>
        <v>0</v>
      </c>
      <c r="I27" s="19"/>
      <c r="J27" s="12">
        <f t="shared" si="6"/>
        <v>0</v>
      </c>
      <c r="K27" s="12">
        <f t="shared" si="6"/>
        <v>0</v>
      </c>
      <c r="L27" s="12">
        <f t="shared" si="6"/>
        <v>0</v>
      </c>
      <c r="N27" s="12">
        <f t="shared" ref="N27:P27" si="13">N12*$R27</f>
        <v>0</v>
      </c>
      <c r="O27" s="12">
        <f t="shared" si="13"/>
        <v>0</v>
      </c>
      <c r="P27" s="12">
        <f t="shared" si="13"/>
        <v>0</v>
      </c>
      <c r="R27" s="1"/>
    </row>
    <row r="28" spans="1:20" x14ac:dyDescent="0.25">
      <c r="A28" s="6" t="s">
        <v>167</v>
      </c>
      <c r="B28" s="13">
        <f t="shared" si="4"/>
        <v>0</v>
      </c>
      <c r="C28" s="13">
        <f t="shared" si="4"/>
        <v>0</v>
      </c>
      <c r="D28" s="13">
        <f t="shared" si="4"/>
        <v>0</v>
      </c>
      <c r="E28" s="20"/>
      <c r="F28" s="13">
        <f t="shared" si="5"/>
        <v>0</v>
      </c>
      <c r="G28" s="13">
        <f t="shared" si="5"/>
        <v>0</v>
      </c>
      <c r="H28" s="13">
        <f t="shared" si="5"/>
        <v>0</v>
      </c>
      <c r="I28" s="20"/>
      <c r="J28" s="13">
        <f t="shared" si="6"/>
        <v>0</v>
      </c>
      <c r="K28" s="13">
        <f t="shared" si="6"/>
        <v>0</v>
      </c>
      <c r="L28" s="13">
        <f t="shared" si="6"/>
        <v>0</v>
      </c>
      <c r="N28" s="13">
        <f t="shared" ref="N28:P28" si="14">N13*$R28</f>
        <v>0</v>
      </c>
      <c r="O28" s="13">
        <f t="shared" si="14"/>
        <v>0</v>
      </c>
      <c r="P28" s="13">
        <f t="shared" si="14"/>
        <v>0</v>
      </c>
      <c r="R28" s="1"/>
    </row>
    <row r="29" spans="1:20" x14ac:dyDescent="0.25">
      <c r="A29" s="14" t="s">
        <v>168</v>
      </c>
      <c r="B29" s="12">
        <f t="shared" si="4"/>
        <v>0</v>
      </c>
      <c r="C29" s="12">
        <f t="shared" si="4"/>
        <v>0</v>
      </c>
      <c r="D29" s="12">
        <f t="shared" si="4"/>
        <v>0</v>
      </c>
      <c r="E29" s="19"/>
      <c r="F29" s="12">
        <f t="shared" si="5"/>
        <v>0</v>
      </c>
      <c r="G29" s="12">
        <f t="shared" si="5"/>
        <v>0</v>
      </c>
      <c r="H29" s="12">
        <f t="shared" si="5"/>
        <v>0</v>
      </c>
      <c r="I29" s="19"/>
      <c r="J29" s="12">
        <f t="shared" si="6"/>
        <v>0</v>
      </c>
      <c r="K29" s="12">
        <f t="shared" si="6"/>
        <v>0</v>
      </c>
      <c r="L29" s="12">
        <f t="shared" si="6"/>
        <v>0</v>
      </c>
      <c r="N29" s="12">
        <f t="shared" ref="N29:P29" si="15">N14*$R29</f>
        <v>0</v>
      </c>
      <c r="O29" s="12">
        <f t="shared" si="15"/>
        <v>0</v>
      </c>
      <c r="P29" s="12">
        <f t="shared" si="15"/>
        <v>0</v>
      </c>
      <c r="R29" s="1"/>
    </row>
    <row r="30" spans="1:20" x14ac:dyDescent="0.25">
      <c r="A30" s="6" t="s">
        <v>90</v>
      </c>
      <c r="B30" s="13">
        <f t="shared" si="4"/>
        <v>0</v>
      </c>
      <c r="C30" s="13">
        <f t="shared" si="4"/>
        <v>0</v>
      </c>
      <c r="D30" s="13">
        <f t="shared" si="4"/>
        <v>0</v>
      </c>
      <c r="E30" s="20"/>
      <c r="F30" s="13">
        <f t="shared" si="5"/>
        <v>0</v>
      </c>
      <c r="G30" s="13">
        <f t="shared" si="5"/>
        <v>0</v>
      </c>
      <c r="H30" s="13">
        <f t="shared" si="5"/>
        <v>0</v>
      </c>
      <c r="I30" s="20"/>
      <c r="J30" s="13">
        <f t="shared" si="6"/>
        <v>0</v>
      </c>
      <c r="K30" s="13">
        <f t="shared" si="6"/>
        <v>0</v>
      </c>
      <c r="L30" s="13">
        <f t="shared" si="6"/>
        <v>0</v>
      </c>
      <c r="N30" s="13">
        <f t="shared" ref="N30:P30" si="16">N15*$R30</f>
        <v>0</v>
      </c>
      <c r="O30" s="13">
        <f t="shared" si="16"/>
        <v>0</v>
      </c>
      <c r="P30" s="13">
        <f t="shared" si="16"/>
        <v>0</v>
      </c>
      <c r="R30" s="1"/>
    </row>
    <row r="33" spans="4:4" x14ac:dyDescent="0.25">
      <c r="D33" s="15"/>
    </row>
  </sheetData>
  <sheetProtection password="EB9A" sheet="1" objects="1" scenarios="1" selectLockedCells="1"/>
  <mergeCells count="12">
    <mergeCell ref="B17:D17"/>
    <mergeCell ref="F17:H17"/>
    <mergeCell ref="J17:L17"/>
    <mergeCell ref="R17:R18"/>
    <mergeCell ref="R1:T1"/>
    <mergeCell ref="B2:D2"/>
    <mergeCell ref="F2:H2"/>
    <mergeCell ref="J2:L2"/>
    <mergeCell ref="R2:T2"/>
    <mergeCell ref="N2:P2"/>
    <mergeCell ref="N17:P17"/>
    <mergeCell ref="B1:P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T33"/>
  <sheetViews>
    <sheetView workbookViewId="0">
      <pane ySplit="2" topLeftCell="A3" activePane="bottomLeft" state="frozen"/>
      <selection pane="bottomLeft" activeCell="R2" sqref="R2:T2"/>
    </sheetView>
  </sheetViews>
  <sheetFormatPr defaultColWidth="9.140625" defaultRowHeight="15" x14ac:dyDescent="0.25"/>
  <cols>
    <col min="1" max="1" width="24" style="3" customWidth="1"/>
    <col min="2" max="4" width="10.7109375" style="3" customWidth="1"/>
    <col min="5" max="5" width="2.28515625" style="3" customWidth="1"/>
    <col min="6" max="8" width="10.7109375" style="3" customWidth="1"/>
    <col min="9" max="9" width="2.28515625" style="3" customWidth="1"/>
    <col min="10" max="12" width="10.7109375" style="3" customWidth="1"/>
    <col min="13" max="13" width="2" style="3" customWidth="1"/>
    <col min="14" max="16" width="10.7109375" style="3" customWidth="1"/>
    <col min="17" max="17" width="2" style="3" customWidth="1"/>
    <col min="18" max="18" width="12.85546875" style="3" customWidth="1"/>
    <col min="19" max="16384" width="9.140625" style="3"/>
  </cols>
  <sheetData>
    <row r="1" spans="1:20" ht="16.5" customHeight="1" x14ac:dyDescent="0.25">
      <c r="A1" s="2" t="s">
        <v>169</v>
      </c>
      <c r="B1" s="46" t="s">
        <v>29</v>
      </c>
      <c r="C1" s="62"/>
      <c r="D1" s="62"/>
      <c r="E1" s="62"/>
      <c r="F1" s="62"/>
      <c r="G1" s="62"/>
      <c r="H1" s="62"/>
      <c r="I1" s="21"/>
      <c r="J1" s="46" t="s">
        <v>121</v>
      </c>
      <c r="K1" s="62"/>
      <c r="L1" s="62"/>
      <c r="M1" s="56"/>
      <c r="N1" s="56"/>
      <c r="O1" s="56"/>
      <c r="P1" s="56"/>
      <c r="R1" s="46" t="s">
        <v>20</v>
      </c>
      <c r="S1" s="46"/>
      <c r="T1" s="46"/>
    </row>
    <row r="2" spans="1:20" s="4" customFormat="1" ht="35.25" customHeight="1" x14ac:dyDescent="0.25">
      <c r="B2" s="52" t="s">
        <v>16</v>
      </c>
      <c r="C2" s="52"/>
      <c r="D2" s="52"/>
      <c r="E2" s="22"/>
      <c r="F2" s="52" t="s">
        <v>199</v>
      </c>
      <c r="G2" s="52"/>
      <c r="H2" s="52"/>
      <c r="I2" s="22"/>
      <c r="J2" s="52" t="s">
        <v>17</v>
      </c>
      <c r="K2" s="52"/>
      <c r="L2" s="52"/>
      <c r="N2" s="52" t="s">
        <v>198</v>
      </c>
      <c r="O2" s="52"/>
      <c r="P2" s="52"/>
      <c r="R2" s="53"/>
      <c r="S2" s="54"/>
      <c r="T2" s="55"/>
    </row>
    <row r="3" spans="1:20" s="4" customFormat="1" ht="30" x14ac:dyDescent="0.25">
      <c r="B3" s="4" t="s">
        <v>13</v>
      </c>
      <c r="C3" s="4" t="s">
        <v>14</v>
      </c>
      <c r="D3" s="4" t="s">
        <v>15</v>
      </c>
      <c r="F3" s="4" t="s">
        <v>13</v>
      </c>
      <c r="G3" s="4" t="s">
        <v>14</v>
      </c>
      <c r="H3" s="4" t="s">
        <v>15</v>
      </c>
      <c r="J3" s="4" t="s">
        <v>13</v>
      </c>
      <c r="K3" s="4" t="s">
        <v>14</v>
      </c>
      <c r="L3" s="4" t="s">
        <v>15</v>
      </c>
      <c r="N3" s="4" t="s">
        <v>13</v>
      </c>
      <c r="O3" s="4" t="s">
        <v>14</v>
      </c>
      <c r="P3" s="4" t="s">
        <v>15</v>
      </c>
    </row>
    <row r="4" spans="1:20" x14ac:dyDescent="0.25">
      <c r="A4" s="2" t="s">
        <v>11</v>
      </c>
      <c r="B4" s="5">
        <v>0.2419</v>
      </c>
      <c r="C4" s="5">
        <v>0.22639999999999999</v>
      </c>
      <c r="D4" s="5">
        <v>0.25740000000000002</v>
      </c>
      <c r="E4" s="5"/>
      <c r="F4" s="5">
        <v>0.1235</v>
      </c>
      <c r="G4" s="5">
        <v>0.1115</v>
      </c>
      <c r="H4" s="5">
        <v>0.13550000000000001</v>
      </c>
      <c r="J4" s="5">
        <v>0.17891799999999999</v>
      </c>
      <c r="K4" s="5">
        <v>0.16959080000000001</v>
      </c>
      <c r="L4" s="5">
        <v>0.1882451</v>
      </c>
      <c r="N4" s="5">
        <v>0.3573443</v>
      </c>
      <c r="O4" s="5">
        <v>0.34108889999999997</v>
      </c>
      <c r="P4" s="5">
        <v>0.37359979999999998</v>
      </c>
    </row>
    <row r="5" spans="1:20" x14ac:dyDescent="0.25">
      <c r="B5" s="5"/>
      <c r="C5" s="5"/>
      <c r="D5" s="5"/>
      <c r="E5" s="5"/>
      <c r="F5" s="5"/>
      <c r="G5" s="5"/>
      <c r="H5" s="5"/>
      <c r="N5" s="5"/>
      <c r="O5" s="5"/>
      <c r="P5" s="5"/>
    </row>
    <row r="6" spans="1:20" x14ac:dyDescent="0.25">
      <c r="A6" s="6" t="s">
        <v>170</v>
      </c>
      <c r="B6" s="5">
        <v>0.2300082</v>
      </c>
      <c r="C6" s="5">
        <v>0.18184059999999999</v>
      </c>
      <c r="D6" s="5">
        <v>0.27817579999999997</v>
      </c>
      <c r="E6" s="5"/>
      <c r="F6" s="5">
        <v>0.11544</v>
      </c>
      <c r="G6" s="5">
        <v>7.5471200000000002E-2</v>
      </c>
      <c r="H6" s="5">
        <v>0.15540870000000001</v>
      </c>
      <c r="J6" s="5">
        <v>0.19504050000000001</v>
      </c>
      <c r="K6" s="5">
        <v>0.16668060000000001</v>
      </c>
      <c r="L6" s="5">
        <v>0.2234004</v>
      </c>
      <c r="N6" s="5">
        <v>0.36784470000000002</v>
      </c>
      <c r="O6" s="5">
        <v>0.32385399999999998</v>
      </c>
      <c r="P6" s="5">
        <v>0.41183550000000002</v>
      </c>
    </row>
    <row r="7" spans="1:20" x14ac:dyDescent="0.25">
      <c r="A7" s="6" t="s">
        <v>171</v>
      </c>
      <c r="B7" s="5">
        <v>0.2177357</v>
      </c>
      <c r="C7" s="5">
        <v>0.17611489999999999</v>
      </c>
      <c r="D7" s="5">
        <v>0.25935649999999999</v>
      </c>
      <c r="E7" s="5"/>
      <c r="F7" s="5">
        <v>0.1101216</v>
      </c>
      <c r="G7" s="5">
        <v>8.2625299999999999E-2</v>
      </c>
      <c r="H7" s="5">
        <v>0.13761789999999999</v>
      </c>
      <c r="J7" s="5">
        <v>0.15164800000000001</v>
      </c>
      <c r="K7" s="5">
        <v>0.12992090000000001</v>
      </c>
      <c r="L7" s="5">
        <v>0.17337520000000001</v>
      </c>
      <c r="N7" s="5">
        <v>0.31388919999999998</v>
      </c>
      <c r="O7" s="5">
        <v>0.27459349999999999</v>
      </c>
      <c r="P7" s="5">
        <v>0.35318500000000003</v>
      </c>
    </row>
    <row r="8" spans="1:20" x14ac:dyDescent="0.25">
      <c r="A8" s="6" t="s">
        <v>172</v>
      </c>
      <c r="B8" s="5">
        <v>0.23043130000000001</v>
      </c>
      <c r="C8" s="5">
        <v>0.18626880000000001</v>
      </c>
      <c r="D8" s="5">
        <v>0.2745939</v>
      </c>
      <c r="E8" s="5"/>
      <c r="F8" s="5">
        <v>0.1166435</v>
      </c>
      <c r="G8" s="5">
        <v>7.7594800000000005E-2</v>
      </c>
      <c r="H8" s="5">
        <v>0.1556922</v>
      </c>
      <c r="J8" s="5">
        <v>0.1852753</v>
      </c>
      <c r="K8" s="5">
        <v>0.1525813</v>
      </c>
      <c r="L8" s="5">
        <v>0.2179693</v>
      </c>
      <c r="N8" s="5">
        <v>0.33409489999999997</v>
      </c>
      <c r="O8" s="5">
        <v>0.2770745</v>
      </c>
      <c r="P8" s="5">
        <v>0.3911153</v>
      </c>
    </row>
    <row r="9" spans="1:20" x14ac:dyDescent="0.25">
      <c r="A9" s="6" t="s">
        <v>173</v>
      </c>
      <c r="B9" s="5">
        <v>0.25461220000000001</v>
      </c>
      <c r="C9" s="5">
        <v>0.2104915</v>
      </c>
      <c r="D9" s="5">
        <v>0.29873280000000002</v>
      </c>
      <c r="E9" s="5"/>
      <c r="F9" s="5">
        <v>0.13853309999999999</v>
      </c>
      <c r="G9" s="5">
        <v>0.10459209999999999</v>
      </c>
      <c r="H9" s="5">
        <v>0.17247409999999999</v>
      </c>
      <c r="J9" s="5">
        <v>0.17529829999999999</v>
      </c>
      <c r="K9" s="5">
        <v>0.14865339999999999</v>
      </c>
      <c r="L9" s="5">
        <v>0.20194329999999999</v>
      </c>
      <c r="N9" s="5">
        <v>0.36106630000000001</v>
      </c>
      <c r="O9" s="5">
        <v>0.31974170000000002</v>
      </c>
      <c r="P9" s="5">
        <v>0.4023909</v>
      </c>
    </row>
    <row r="10" spans="1:20" x14ac:dyDescent="0.25">
      <c r="A10" s="6" t="s">
        <v>174</v>
      </c>
      <c r="B10" s="5">
        <v>0.30971779999999999</v>
      </c>
      <c r="C10" s="5">
        <v>0.23997399999999999</v>
      </c>
      <c r="D10" s="5">
        <v>0.37946170000000001</v>
      </c>
      <c r="E10" s="5"/>
      <c r="F10" s="5">
        <v>0.19520170000000001</v>
      </c>
      <c r="G10" s="5">
        <v>0.13445109999999999</v>
      </c>
      <c r="H10" s="5">
        <v>0.25595240000000002</v>
      </c>
      <c r="J10" s="5">
        <v>0.21386430000000001</v>
      </c>
      <c r="K10" s="5">
        <v>0.17615330000000001</v>
      </c>
      <c r="L10" s="5">
        <v>0.2515753</v>
      </c>
      <c r="N10" s="5">
        <v>0.48311579999999998</v>
      </c>
      <c r="O10" s="5">
        <v>0.41311700000000001</v>
      </c>
      <c r="P10" s="5">
        <v>0.55311449999999995</v>
      </c>
    </row>
    <row r="11" spans="1:20" x14ac:dyDescent="0.25">
      <c r="A11" s="6" t="s">
        <v>175</v>
      </c>
      <c r="B11" s="5">
        <v>0.33123219999999998</v>
      </c>
      <c r="C11" s="5">
        <v>0.28731489999999998</v>
      </c>
      <c r="D11" s="5">
        <v>0.37514950000000002</v>
      </c>
      <c r="E11" s="5"/>
      <c r="F11" s="5">
        <v>0.19490389999999999</v>
      </c>
      <c r="G11" s="5">
        <v>0.14963299999999999</v>
      </c>
      <c r="H11" s="5">
        <v>0.24017469999999999</v>
      </c>
      <c r="J11" s="5">
        <v>0.25794539999999999</v>
      </c>
      <c r="K11" s="5">
        <v>0.22068160000000001</v>
      </c>
      <c r="L11" s="5">
        <v>0.29520930000000001</v>
      </c>
      <c r="N11" s="5">
        <v>0.48300199999999999</v>
      </c>
      <c r="O11" s="5">
        <v>0.41087469999999998</v>
      </c>
      <c r="P11" s="5">
        <v>0.5551294</v>
      </c>
    </row>
    <row r="12" spans="1:20" x14ac:dyDescent="0.25">
      <c r="A12" s="6" t="s">
        <v>176</v>
      </c>
      <c r="B12" s="5">
        <v>0.22782040000000001</v>
      </c>
      <c r="C12" s="5">
        <v>0.18526870000000001</v>
      </c>
      <c r="D12" s="5">
        <v>0.2703721</v>
      </c>
      <c r="E12" s="5"/>
      <c r="F12" s="5">
        <v>0.1018563</v>
      </c>
      <c r="G12" s="5">
        <v>7.3891200000000004E-2</v>
      </c>
      <c r="H12" s="5">
        <v>0.1298213</v>
      </c>
      <c r="J12" s="5">
        <v>0.1754541</v>
      </c>
      <c r="K12" s="5">
        <v>0.15122340000000001</v>
      </c>
      <c r="L12" s="5">
        <v>0.19968469999999999</v>
      </c>
      <c r="N12" s="5">
        <v>0.37851879999999999</v>
      </c>
      <c r="O12" s="5">
        <v>0.3286965</v>
      </c>
      <c r="P12" s="5">
        <v>0.42834109999999997</v>
      </c>
    </row>
    <row r="13" spans="1:20" x14ac:dyDescent="0.25">
      <c r="A13" s="6" t="s">
        <v>177</v>
      </c>
      <c r="B13" s="5">
        <v>0.2046347</v>
      </c>
      <c r="C13" s="5">
        <v>0.15745419999999999</v>
      </c>
      <c r="D13" s="5">
        <v>0.25181520000000002</v>
      </c>
      <c r="E13" s="5"/>
      <c r="F13" s="5">
        <v>0.12138690000000001</v>
      </c>
      <c r="G13" s="5">
        <v>8.3366099999999999E-2</v>
      </c>
      <c r="H13" s="5">
        <v>0.15940770000000001</v>
      </c>
      <c r="J13" s="5">
        <v>0.19407170000000001</v>
      </c>
      <c r="K13" s="5">
        <v>0.16579959999999999</v>
      </c>
      <c r="L13" s="5">
        <v>0.22234390000000001</v>
      </c>
      <c r="N13" s="5">
        <v>0.40590140000000002</v>
      </c>
      <c r="O13" s="5">
        <v>0.3573597</v>
      </c>
      <c r="P13" s="5">
        <v>0.45444319999999999</v>
      </c>
    </row>
    <row r="14" spans="1:20" x14ac:dyDescent="0.25">
      <c r="A14" s="6" t="s">
        <v>178</v>
      </c>
      <c r="B14" s="5">
        <v>0.23461309999999999</v>
      </c>
      <c r="C14" s="5">
        <v>0.19022829999999999</v>
      </c>
      <c r="D14" s="5">
        <v>0.27899790000000002</v>
      </c>
      <c r="E14" s="5"/>
      <c r="F14" s="5">
        <v>7.7380699999999997E-2</v>
      </c>
      <c r="G14" s="5">
        <v>5.0785299999999998E-2</v>
      </c>
      <c r="H14" s="5">
        <v>0.1039761</v>
      </c>
      <c r="J14" s="5">
        <v>0.1140854</v>
      </c>
      <c r="K14" s="5">
        <v>9.1739399999999999E-2</v>
      </c>
      <c r="L14" s="5">
        <v>0.13643140000000001</v>
      </c>
      <c r="N14" s="5">
        <v>0.2126035</v>
      </c>
      <c r="O14" s="5">
        <v>0.17168849999999999</v>
      </c>
      <c r="P14" s="5">
        <v>0.25351839999999998</v>
      </c>
    </row>
    <row r="15" spans="1:20" x14ac:dyDescent="0.25">
      <c r="A15" s="6" t="s">
        <v>179</v>
      </c>
      <c r="B15" s="5">
        <v>0.29073830000000001</v>
      </c>
      <c r="C15" s="5">
        <v>0.22999439999999999</v>
      </c>
      <c r="D15" s="5">
        <v>0.35148230000000003</v>
      </c>
      <c r="E15" s="5"/>
      <c r="F15" s="5">
        <v>0.1706724</v>
      </c>
      <c r="G15" s="5">
        <v>0.1169774</v>
      </c>
      <c r="H15" s="5">
        <v>0.2243675</v>
      </c>
      <c r="J15" s="5">
        <v>0.17839749999999999</v>
      </c>
      <c r="K15" s="5">
        <v>0.1423876</v>
      </c>
      <c r="L15" s="5">
        <v>0.2144075</v>
      </c>
      <c r="N15" s="5">
        <v>0.32282040000000001</v>
      </c>
      <c r="O15" s="5">
        <v>0.26896370000000003</v>
      </c>
      <c r="P15" s="5">
        <v>0.37667709999999999</v>
      </c>
    </row>
    <row r="17" spans="1:20" ht="33.75" customHeight="1" x14ac:dyDescent="0.25">
      <c r="B17" s="40" t="s">
        <v>16</v>
      </c>
      <c r="C17" s="40"/>
      <c r="D17" s="40"/>
      <c r="E17" s="22"/>
      <c r="F17" s="40" t="s">
        <v>199</v>
      </c>
      <c r="G17" s="40"/>
      <c r="H17" s="40"/>
      <c r="I17" s="22"/>
      <c r="J17" s="40" t="s">
        <v>17</v>
      </c>
      <c r="K17" s="40"/>
      <c r="L17" s="40"/>
      <c r="N17" s="40" t="s">
        <v>198</v>
      </c>
      <c r="O17" s="40"/>
      <c r="P17" s="40"/>
      <c r="R17" s="40" t="s">
        <v>18</v>
      </c>
      <c r="S17" s="9"/>
      <c r="T17" s="9"/>
    </row>
    <row r="18" spans="1:20" ht="33.75" customHeight="1" x14ac:dyDescent="0.25">
      <c r="B18" s="4" t="s">
        <v>19</v>
      </c>
      <c r="C18" s="4" t="s">
        <v>14</v>
      </c>
      <c r="D18" s="4" t="s">
        <v>15</v>
      </c>
      <c r="E18" s="4"/>
      <c r="F18" s="4" t="s">
        <v>19</v>
      </c>
      <c r="G18" s="4" t="s">
        <v>14</v>
      </c>
      <c r="H18" s="4" t="s">
        <v>15</v>
      </c>
      <c r="I18" s="4"/>
      <c r="J18" s="4" t="s">
        <v>19</v>
      </c>
      <c r="K18" s="4" t="s">
        <v>14</v>
      </c>
      <c r="L18" s="4" t="s">
        <v>15</v>
      </c>
      <c r="N18" s="4" t="s">
        <v>19</v>
      </c>
      <c r="O18" s="4" t="s">
        <v>14</v>
      </c>
      <c r="P18" s="4" t="s">
        <v>15</v>
      </c>
      <c r="R18" s="40"/>
      <c r="S18" s="10"/>
      <c r="T18" s="10"/>
    </row>
    <row r="19" spans="1:20" x14ac:dyDescent="0.25">
      <c r="A19" s="11" t="s">
        <v>11</v>
      </c>
      <c r="B19" s="12">
        <f>B4*$R19</f>
        <v>0</v>
      </c>
      <c r="C19" s="12">
        <f t="shared" ref="C19:D19" si="0">C4*$R19</f>
        <v>0</v>
      </c>
      <c r="D19" s="12">
        <f t="shared" si="0"/>
        <v>0</v>
      </c>
      <c r="E19" s="19"/>
      <c r="F19" s="12">
        <f t="shared" ref="F19:H19" si="1">F4*$R19</f>
        <v>0</v>
      </c>
      <c r="G19" s="12">
        <f t="shared" si="1"/>
        <v>0</v>
      </c>
      <c r="H19" s="12">
        <f t="shared" si="1"/>
        <v>0</v>
      </c>
      <c r="I19" s="19"/>
      <c r="J19" s="12">
        <f t="shared" ref="J19:L19" si="2">J4*$R19</f>
        <v>0</v>
      </c>
      <c r="K19" s="12">
        <f t="shared" si="2"/>
        <v>0</v>
      </c>
      <c r="L19" s="12">
        <f t="shared" si="2"/>
        <v>0</v>
      </c>
      <c r="N19" s="12">
        <f t="shared" ref="N19:P19" si="3">N4*$R19</f>
        <v>0</v>
      </c>
      <c r="O19" s="12">
        <f t="shared" si="3"/>
        <v>0</v>
      </c>
      <c r="P19" s="12">
        <f t="shared" si="3"/>
        <v>0</v>
      </c>
      <c r="R19" s="1"/>
    </row>
    <row r="20" spans="1:20" x14ac:dyDescent="0.25">
      <c r="B20" s="20"/>
      <c r="C20" s="20"/>
      <c r="D20" s="20"/>
      <c r="E20" s="20"/>
      <c r="F20" s="20"/>
      <c r="G20" s="20"/>
      <c r="H20" s="20"/>
      <c r="I20" s="20"/>
      <c r="J20" s="20"/>
      <c r="K20" s="20"/>
      <c r="L20" s="20"/>
      <c r="N20" s="20"/>
      <c r="O20" s="20"/>
      <c r="P20" s="20"/>
    </row>
    <row r="21" spans="1:20" x14ac:dyDescent="0.25">
      <c r="A21" s="14" t="s">
        <v>170</v>
      </c>
      <c r="B21" s="12">
        <f t="shared" ref="B21:D30" si="4">B6*$R21</f>
        <v>0</v>
      </c>
      <c r="C21" s="12">
        <f t="shared" si="4"/>
        <v>0</v>
      </c>
      <c r="D21" s="12">
        <f t="shared" si="4"/>
        <v>0</v>
      </c>
      <c r="E21" s="19"/>
      <c r="F21" s="12">
        <f t="shared" ref="F21:H30" si="5">F6*$R21</f>
        <v>0</v>
      </c>
      <c r="G21" s="12">
        <f t="shared" si="5"/>
        <v>0</v>
      </c>
      <c r="H21" s="12">
        <f t="shared" si="5"/>
        <v>0</v>
      </c>
      <c r="I21" s="19"/>
      <c r="J21" s="12">
        <f t="shared" ref="J21:L30" si="6">J6*$R21</f>
        <v>0</v>
      </c>
      <c r="K21" s="12">
        <f t="shared" si="6"/>
        <v>0</v>
      </c>
      <c r="L21" s="12">
        <f t="shared" si="6"/>
        <v>0</v>
      </c>
      <c r="N21" s="12">
        <f t="shared" ref="N21:P21" si="7">N6*$R21</f>
        <v>0</v>
      </c>
      <c r="O21" s="12">
        <f t="shared" si="7"/>
        <v>0</v>
      </c>
      <c r="P21" s="12">
        <f t="shared" si="7"/>
        <v>0</v>
      </c>
      <c r="R21" s="1"/>
    </row>
    <row r="22" spans="1:20" x14ac:dyDescent="0.25">
      <c r="A22" s="6" t="s">
        <v>171</v>
      </c>
      <c r="B22" s="13">
        <f t="shared" si="4"/>
        <v>0</v>
      </c>
      <c r="C22" s="13">
        <f t="shared" si="4"/>
        <v>0</v>
      </c>
      <c r="D22" s="13">
        <f t="shared" si="4"/>
        <v>0</v>
      </c>
      <c r="E22" s="20"/>
      <c r="F22" s="13">
        <f t="shared" si="5"/>
        <v>0</v>
      </c>
      <c r="G22" s="13">
        <f t="shared" si="5"/>
        <v>0</v>
      </c>
      <c r="H22" s="13">
        <f t="shared" si="5"/>
        <v>0</v>
      </c>
      <c r="I22" s="20"/>
      <c r="J22" s="13">
        <f t="shared" si="6"/>
        <v>0</v>
      </c>
      <c r="K22" s="13">
        <f t="shared" si="6"/>
        <v>0</v>
      </c>
      <c r="L22" s="13">
        <f t="shared" si="6"/>
        <v>0</v>
      </c>
      <c r="N22" s="13">
        <f t="shared" ref="N22:P22" si="8">N7*$R22</f>
        <v>0</v>
      </c>
      <c r="O22" s="13">
        <f t="shared" si="8"/>
        <v>0</v>
      </c>
      <c r="P22" s="13">
        <f t="shared" si="8"/>
        <v>0</v>
      </c>
      <c r="R22" s="1"/>
    </row>
    <row r="23" spans="1:20" x14ac:dyDescent="0.25">
      <c r="A23" s="14" t="s">
        <v>172</v>
      </c>
      <c r="B23" s="12">
        <f t="shared" si="4"/>
        <v>0</v>
      </c>
      <c r="C23" s="12">
        <f t="shared" si="4"/>
        <v>0</v>
      </c>
      <c r="D23" s="12">
        <f t="shared" si="4"/>
        <v>0</v>
      </c>
      <c r="E23" s="19"/>
      <c r="F23" s="12">
        <f t="shared" si="5"/>
        <v>0</v>
      </c>
      <c r="G23" s="12">
        <f t="shared" si="5"/>
        <v>0</v>
      </c>
      <c r="H23" s="12">
        <f t="shared" si="5"/>
        <v>0</v>
      </c>
      <c r="I23" s="19"/>
      <c r="J23" s="12">
        <f t="shared" si="6"/>
        <v>0</v>
      </c>
      <c r="K23" s="12">
        <f t="shared" si="6"/>
        <v>0</v>
      </c>
      <c r="L23" s="12">
        <f t="shared" si="6"/>
        <v>0</v>
      </c>
      <c r="N23" s="12">
        <f t="shared" ref="N23:P23" si="9">N8*$R23</f>
        <v>0</v>
      </c>
      <c r="O23" s="12">
        <f t="shared" si="9"/>
        <v>0</v>
      </c>
      <c r="P23" s="12">
        <f t="shared" si="9"/>
        <v>0</v>
      </c>
      <c r="R23" s="1"/>
    </row>
    <row r="24" spans="1:20" x14ac:dyDescent="0.25">
      <c r="A24" s="6" t="s">
        <v>173</v>
      </c>
      <c r="B24" s="13">
        <f t="shared" si="4"/>
        <v>0</v>
      </c>
      <c r="C24" s="13">
        <f t="shared" si="4"/>
        <v>0</v>
      </c>
      <c r="D24" s="13">
        <f t="shared" si="4"/>
        <v>0</v>
      </c>
      <c r="E24" s="20"/>
      <c r="F24" s="13">
        <f t="shared" si="5"/>
        <v>0</v>
      </c>
      <c r="G24" s="13">
        <f t="shared" si="5"/>
        <v>0</v>
      </c>
      <c r="H24" s="13">
        <f t="shared" si="5"/>
        <v>0</v>
      </c>
      <c r="I24" s="20"/>
      <c r="J24" s="13">
        <f t="shared" si="6"/>
        <v>0</v>
      </c>
      <c r="K24" s="13">
        <f t="shared" si="6"/>
        <v>0</v>
      </c>
      <c r="L24" s="13">
        <f t="shared" si="6"/>
        <v>0</v>
      </c>
      <c r="N24" s="13">
        <f t="shared" ref="N24:P24" si="10">N9*$R24</f>
        <v>0</v>
      </c>
      <c r="O24" s="13">
        <f t="shared" si="10"/>
        <v>0</v>
      </c>
      <c r="P24" s="13">
        <f t="shared" si="10"/>
        <v>0</v>
      </c>
      <c r="R24" s="1"/>
    </row>
    <row r="25" spans="1:20" x14ac:dyDescent="0.25">
      <c r="A25" s="14" t="s">
        <v>174</v>
      </c>
      <c r="B25" s="12">
        <f t="shared" si="4"/>
        <v>0</v>
      </c>
      <c r="C25" s="12">
        <f t="shared" si="4"/>
        <v>0</v>
      </c>
      <c r="D25" s="12">
        <f t="shared" si="4"/>
        <v>0</v>
      </c>
      <c r="E25" s="19"/>
      <c r="F25" s="12">
        <f t="shared" si="5"/>
        <v>0</v>
      </c>
      <c r="G25" s="12">
        <f t="shared" si="5"/>
        <v>0</v>
      </c>
      <c r="H25" s="12">
        <f t="shared" si="5"/>
        <v>0</v>
      </c>
      <c r="I25" s="19"/>
      <c r="J25" s="12">
        <f t="shared" si="6"/>
        <v>0</v>
      </c>
      <c r="K25" s="12">
        <f t="shared" si="6"/>
        <v>0</v>
      </c>
      <c r="L25" s="12">
        <f t="shared" si="6"/>
        <v>0</v>
      </c>
      <c r="N25" s="12">
        <f t="shared" ref="N25:P25" si="11">N10*$R25</f>
        <v>0</v>
      </c>
      <c r="O25" s="12">
        <f t="shared" si="11"/>
        <v>0</v>
      </c>
      <c r="P25" s="12">
        <f t="shared" si="11"/>
        <v>0</v>
      </c>
      <c r="R25" s="1"/>
    </row>
    <row r="26" spans="1:20" x14ac:dyDescent="0.25">
      <c r="A26" s="6" t="s">
        <v>175</v>
      </c>
      <c r="B26" s="13">
        <f t="shared" si="4"/>
        <v>0</v>
      </c>
      <c r="C26" s="13">
        <f t="shared" si="4"/>
        <v>0</v>
      </c>
      <c r="D26" s="13">
        <f t="shared" si="4"/>
        <v>0</v>
      </c>
      <c r="E26" s="20"/>
      <c r="F26" s="13">
        <f t="shared" si="5"/>
        <v>0</v>
      </c>
      <c r="G26" s="13">
        <f t="shared" si="5"/>
        <v>0</v>
      </c>
      <c r="H26" s="13">
        <f t="shared" si="5"/>
        <v>0</v>
      </c>
      <c r="I26" s="20"/>
      <c r="J26" s="13">
        <f t="shared" si="6"/>
        <v>0</v>
      </c>
      <c r="K26" s="13">
        <f t="shared" si="6"/>
        <v>0</v>
      </c>
      <c r="L26" s="13">
        <f t="shared" si="6"/>
        <v>0</v>
      </c>
      <c r="N26" s="13">
        <f t="shared" ref="N26:P26" si="12">N11*$R26</f>
        <v>0</v>
      </c>
      <c r="O26" s="13">
        <f t="shared" si="12"/>
        <v>0</v>
      </c>
      <c r="P26" s="13">
        <f t="shared" si="12"/>
        <v>0</v>
      </c>
      <c r="R26" s="1"/>
    </row>
    <row r="27" spans="1:20" x14ac:dyDescent="0.25">
      <c r="A27" s="14" t="s">
        <v>176</v>
      </c>
      <c r="B27" s="12">
        <f t="shared" si="4"/>
        <v>0</v>
      </c>
      <c r="C27" s="12">
        <f t="shared" si="4"/>
        <v>0</v>
      </c>
      <c r="D27" s="12">
        <f t="shared" si="4"/>
        <v>0</v>
      </c>
      <c r="E27" s="19"/>
      <c r="F27" s="12">
        <f t="shared" si="5"/>
        <v>0</v>
      </c>
      <c r="G27" s="12">
        <f t="shared" si="5"/>
        <v>0</v>
      </c>
      <c r="H27" s="12">
        <f t="shared" si="5"/>
        <v>0</v>
      </c>
      <c r="I27" s="19"/>
      <c r="J27" s="12">
        <f t="shared" si="6"/>
        <v>0</v>
      </c>
      <c r="K27" s="12">
        <f t="shared" si="6"/>
        <v>0</v>
      </c>
      <c r="L27" s="12">
        <f t="shared" si="6"/>
        <v>0</v>
      </c>
      <c r="N27" s="12">
        <f t="shared" ref="N27:P27" si="13">N12*$R27</f>
        <v>0</v>
      </c>
      <c r="O27" s="12">
        <f t="shared" si="13"/>
        <v>0</v>
      </c>
      <c r="P27" s="12">
        <f t="shared" si="13"/>
        <v>0</v>
      </c>
      <c r="R27" s="1"/>
    </row>
    <row r="28" spans="1:20" x14ac:dyDescent="0.25">
      <c r="A28" s="6" t="s">
        <v>177</v>
      </c>
      <c r="B28" s="13">
        <f t="shared" si="4"/>
        <v>0</v>
      </c>
      <c r="C28" s="13">
        <f t="shared" si="4"/>
        <v>0</v>
      </c>
      <c r="D28" s="13">
        <f t="shared" si="4"/>
        <v>0</v>
      </c>
      <c r="E28" s="20"/>
      <c r="F28" s="13">
        <f t="shared" si="5"/>
        <v>0</v>
      </c>
      <c r="G28" s="13">
        <f t="shared" si="5"/>
        <v>0</v>
      </c>
      <c r="H28" s="13">
        <f t="shared" si="5"/>
        <v>0</v>
      </c>
      <c r="I28" s="20"/>
      <c r="J28" s="13">
        <f t="shared" si="6"/>
        <v>0</v>
      </c>
      <c r="K28" s="13">
        <f t="shared" si="6"/>
        <v>0</v>
      </c>
      <c r="L28" s="13">
        <f t="shared" si="6"/>
        <v>0</v>
      </c>
      <c r="N28" s="13">
        <f t="shared" ref="N28:P28" si="14">N13*$R28</f>
        <v>0</v>
      </c>
      <c r="O28" s="13">
        <f t="shared" si="14"/>
        <v>0</v>
      </c>
      <c r="P28" s="13">
        <f t="shared" si="14"/>
        <v>0</v>
      </c>
      <c r="R28" s="1"/>
    </row>
    <row r="29" spans="1:20" x14ac:dyDescent="0.25">
      <c r="A29" s="14" t="s">
        <v>178</v>
      </c>
      <c r="B29" s="12">
        <f t="shared" si="4"/>
        <v>0</v>
      </c>
      <c r="C29" s="12">
        <f t="shared" si="4"/>
        <v>0</v>
      </c>
      <c r="D29" s="12">
        <f t="shared" si="4"/>
        <v>0</v>
      </c>
      <c r="E29" s="19"/>
      <c r="F29" s="12">
        <f t="shared" si="5"/>
        <v>0</v>
      </c>
      <c r="G29" s="12">
        <f t="shared" si="5"/>
        <v>0</v>
      </c>
      <c r="H29" s="12">
        <f t="shared" si="5"/>
        <v>0</v>
      </c>
      <c r="I29" s="19"/>
      <c r="J29" s="12">
        <f t="shared" si="6"/>
        <v>0</v>
      </c>
      <c r="K29" s="12">
        <f t="shared" si="6"/>
        <v>0</v>
      </c>
      <c r="L29" s="12">
        <f t="shared" si="6"/>
        <v>0</v>
      </c>
      <c r="N29" s="12">
        <f t="shared" ref="N29:P29" si="15">N14*$R29</f>
        <v>0</v>
      </c>
      <c r="O29" s="12">
        <f t="shared" si="15"/>
        <v>0</v>
      </c>
      <c r="P29" s="12">
        <f t="shared" si="15"/>
        <v>0</v>
      </c>
      <c r="R29" s="1"/>
    </row>
    <row r="30" spans="1:20" x14ac:dyDescent="0.25">
      <c r="A30" s="6" t="s">
        <v>179</v>
      </c>
      <c r="B30" s="13">
        <f t="shared" si="4"/>
        <v>0</v>
      </c>
      <c r="C30" s="13">
        <f t="shared" si="4"/>
        <v>0</v>
      </c>
      <c r="D30" s="13">
        <f t="shared" si="4"/>
        <v>0</v>
      </c>
      <c r="E30" s="20"/>
      <c r="F30" s="13">
        <f t="shared" si="5"/>
        <v>0</v>
      </c>
      <c r="G30" s="13">
        <f t="shared" si="5"/>
        <v>0</v>
      </c>
      <c r="H30" s="13">
        <f t="shared" si="5"/>
        <v>0</v>
      </c>
      <c r="I30" s="20"/>
      <c r="J30" s="13">
        <f t="shared" si="6"/>
        <v>0</v>
      </c>
      <c r="K30" s="13">
        <f t="shared" si="6"/>
        <v>0</v>
      </c>
      <c r="L30" s="13">
        <f t="shared" si="6"/>
        <v>0</v>
      </c>
      <c r="N30" s="13">
        <f t="shared" ref="N30:P30" si="16">N15*$R30</f>
        <v>0</v>
      </c>
      <c r="O30" s="13">
        <f t="shared" si="16"/>
        <v>0</v>
      </c>
      <c r="P30" s="13">
        <f t="shared" si="16"/>
        <v>0</v>
      </c>
      <c r="R30" s="1"/>
    </row>
    <row r="33" spans="4:4" x14ac:dyDescent="0.25">
      <c r="D33" s="15"/>
    </row>
  </sheetData>
  <sheetProtection password="EB9A" sheet="1" objects="1" scenarios="1" selectLockedCells="1"/>
  <mergeCells count="13">
    <mergeCell ref="B17:D17"/>
    <mergeCell ref="F17:H17"/>
    <mergeCell ref="J17:L17"/>
    <mergeCell ref="R17:R18"/>
    <mergeCell ref="B1:H1"/>
    <mergeCell ref="R1:T1"/>
    <mergeCell ref="B2:D2"/>
    <mergeCell ref="F2:H2"/>
    <mergeCell ref="J2:L2"/>
    <mergeCell ref="R2:T2"/>
    <mergeCell ref="N2:P2"/>
    <mergeCell ref="N17:P17"/>
    <mergeCell ref="J1:P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Instructions</vt:lpstr>
      <vt:lpstr>Burundi</vt:lpstr>
      <vt:lpstr>Cameroon</vt:lpstr>
      <vt:lpstr>DRC</vt:lpstr>
      <vt:lpstr>Cote D’Ivoire</vt:lpstr>
      <vt:lpstr>Ethiopia</vt:lpstr>
      <vt:lpstr>Haiti</vt:lpstr>
      <vt:lpstr>Kenya</vt:lpstr>
      <vt:lpstr>Lesotho</vt:lpstr>
      <vt:lpstr>Malawi</vt:lpstr>
      <vt:lpstr>Mozambique</vt:lpstr>
      <vt:lpstr>Namibia</vt:lpstr>
      <vt:lpstr>Nigeria</vt:lpstr>
      <vt:lpstr>Rwanda</vt:lpstr>
      <vt:lpstr>Swaziland</vt:lpstr>
      <vt:lpstr>Tanzania</vt:lpstr>
      <vt:lpstr>Uganda</vt:lpstr>
      <vt:lpstr>Zambia</vt:lpstr>
      <vt:lpstr>Zimbabwe</vt:lpstr>
    </vt:vector>
  </TitlesOfParts>
  <Company>Futures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 Foreit</dc:creator>
  <cp:lastModifiedBy>McGill, Debbie</cp:lastModifiedBy>
  <dcterms:created xsi:type="dcterms:W3CDTF">2017-01-10T20:16:16Z</dcterms:created>
  <dcterms:modified xsi:type="dcterms:W3CDTF">2018-05-16T17:01:16Z</dcterms:modified>
</cp:coreProperties>
</file>