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827" codeName="{3D1A710C-6663-3D7B-7F91-EC182F24A4BC}"/>
  <workbookPr showInkAnnotation="0" codeName="ThisWorkbook"/>
  <mc:AlternateContent xmlns:mc="http://schemas.openxmlformats.org/markup-compatibility/2006">
    <mc:Choice Requires="x15">
      <x15ac:absPath xmlns:x15ac="http://schemas.microsoft.com/office/spreadsheetml/2010/11/ac" url="U:\Knowledge Management\Debbie\David Boone\RHIS Rapid Assessment Tool\French version\French Excel workbooks\"/>
    </mc:Choice>
  </mc:AlternateContent>
  <xr:revisionPtr revIDLastSave="0" documentId="14_{6331B241-4FFE-456E-97EE-0B0874DB1F5F}" xr6:coauthVersionLast="37" xr6:coauthVersionMax="37" xr10:uidLastSave="{00000000-0000-0000-0000-000000000000}"/>
  <bookViews>
    <workbookView xWindow="855" yWindow="465" windowWidth="26580" windowHeight="15135" xr2:uid="{00000000-000D-0000-FFFF-FFFF00000000}"/>
  </bookViews>
  <sheets>
    <sheet name="Titre" sheetId="14" r:id="rId1"/>
    <sheet name="Contexte et but" sheetId="15" r:id="rId2"/>
    <sheet name="Instructions" sheetId="17" r:id="rId3"/>
    <sheet name="Analysis" sheetId="10" state="hidden" r:id="rId4"/>
    <sheet name="Saisie de données" sheetId="8" r:id="rId5"/>
    <sheet name="Tableau du bord" sheetId="11" r:id="rId6"/>
    <sheet name="Données brute" sheetId="4" r:id="rId7"/>
    <sheet name="Sheet1" sheetId="18" r:id="rId8"/>
    <sheet name="Guidance on scoring" sheetId="9" state="hidden" r:id="rId9"/>
    <sheet name="Codes" sheetId="3" state="hidden" r:id="rId10"/>
  </sheets>
  <externalReferences>
    <externalReference r:id="rId11"/>
  </externalReferences>
  <definedNames>
    <definedName name="health_system_level" localSheetId="1">[1]Codes!$A$11:$A$14</definedName>
    <definedName name="health_system_level" localSheetId="2">[1]Codes!$A$11:$A$14</definedName>
    <definedName name="health_system_level" localSheetId="0">[1]Codes!$A$11:$A$14</definedName>
    <definedName name="health_system_level">Codes!$A$11:$A$14</definedName>
    <definedName name="_xlnm.Print_Area" localSheetId="1">'Contexte et but'!$A$1:$M$18</definedName>
    <definedName name="_xlnm.Print_Area" localSheetId="2">Instructions!$A$1:$M$13</definedName>
    <definedName name="_xlnm.Print_Area" localSheetId="4">'Saisie de données'!$A$1:$G$173</definedName>
    <definedName name="_xlnm.Print_Area" localSheetId="5">'Tableau du bord'!$A$1:$T$82</definedName>
    <definedName name="_xlnm.Print_Area" localSheetId="0">Titre!$A$1:$O$20</definedName>
    <definedName name="response_codes" localSheetId="1">[1]Codes!$A$3:$A$7</definedName>
    <definedName name="response_codes" localSheetId="2">[1]Codes!$A$3:$A$7</definedName>
    <definedName name="response_codes" localSheetId="0">[1]Codes!$A$3:$A$7</definedName>
    <definedName name="response_codes">Codes!$A$3:$A$7</definedName>
  </definedNames>
  <calcPr calcId="179021"/>
  <extLs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B4" i="4" l="1"/>
  <c r="B3" i="4"/>
  <c r="B2" i="4"/>
  <c r="D2" i="11"/>
  <c r="DE4" i="4"/>
  <c r="DD4" i="4"/>
  <c r="DC4" i="4"/>
  <c r="DB4" i="4"/>
  <c r="DA4" i="4"/>
  <c r="CZ4" i="4"/>
  <c r="CY4" i="4"/>
  <c r="CX4" i="4"/>
  <c r="CW4" i="4"/>
  <c r="CV4" i="4"/>
  <c r="CU4" i="4"/>
  <c r="CT4" i="4"/>
  <c r="CS4" i="4"/>
  <c r="CR4" i="4"/>
  <c r="CQ4" i="4"/>
  <c r="CP4" i="4"/>
  <c r="CO4" i="4"/>
  <c r="CN4" i="4"/>
  <c r="CM4" i="4"/>
  <c r="CL4" i="4"/>
  <c r="CK4" i="4"/>
  <c r="CJ4" i="4"/>
  <c r="CI4" i="4"/>
  <c r="CH4" i="4"/>
  <c r="CG4" i="4"/>
  <c r="CF4" i="4"/>
  <c r="CE4" i="4"/>
  <c r="CD4" i="4"/>
  <c r="CC4" i="4"/>
  <c r="CB4" i="4"/>
  <c r="CA4" i="4"/>
  <c r="BZ4" i="4"/>
  <c r="BY4" i="4"/>
  <c r="BX4" i="4"/>
  <c r="BW4" i="4"/>
  <c r="BV4" i="4"/>
  <c r="BU4" i="4"/>
  <c r="BT4" i="4"/>
  <c r="BS4" i="4"/>
  <c r="BR4" i="4"/>
  <c r="BQ4" i="4"/>
  <c r="BP4" i="4"/>
  <c r="BO4" i="4"/>
  <c r="BN4" i="4"/>
  <c r="BM4" i="4"/>
  <c r="BL4" i="4"/>
  <c r="BK4" i="4"/>
  <c r="BJ4" i="4"/>
  <c r="BI4" i="4"/>
  <c r="BH4" i="4"/>
  <c r="BG4" i="4"/>
  <c r="BF4" i="4"/>
  <c r="BE4" i="4"/>
  <c r="BD4" i="4"/>
  <c r="BC4" i="4"/>
  <c r="BB4" i="4"/>
  <c r="BA4" i="4"/>
  <c r="AZ4" i="4"/>
  <c r="AY4" i="4"/>
  <c r="AX4" i="4"/>
  <c r="AW4" i="4"/>
  <c r="AV4" i="4"/>
  <c r="AU4" i="4"/>
  <c r="AT4" i="4"/>
  <c r="AS4" i="4"/>
  <c r="AR4" i="4"/>
  <c r="AQ4" i="4"/>
  <c r="AP4" i="4"/>
  <c r="AO4" i="4"/>
  <c r="AN4" i="4"/>
  <c r="AM4" i="4"/>
  <c r="AL4" i="4"/>
  <c r="AK4" i="4"/>
  <c r="AJ4" i="4"/>
  <c r="AI4" i="4"/>
  <c r="AH4" i="4"/>
  <c r="AG4" i="4"/>
  <c r="AF4" i="4"/>
  <c r="AE4" i="4"/>
  <c r="AD4" i="4"/>
  <c r="AC4" i="4"/>
  <c r="AB4" i="4"/>
  <c r="AA4" i="4"/>
  <c r="Z4" i="4"/>
  <c r="Y4" i="4"/>
  <c r="X4" i="4"/>
  <c r="W4" i="4"/>
  <c r="V4" i="4"/>
  <c r="U4" i="4"/>
  <c r="T4" i="4"/>
  <c r="S4" i="4"/>
  <c r="R4" i="4"/>
  <c r="Q4" i="4"/>
  <c r="P4" i="4"/>
  <c r="O4" i="4"/>
  <c r="N4" i="4"/>
  <c r="M4" i="4"/>
  <c r="L4" i="4"/>
  <c r="K4" i="4"/>
  <c r="J4" i="4"/>
  <c r="I4" i="4"/>
  <c r="C1" i="4" a="1"/>
  <c r="H1" i="4" s="1"/>
  <c r="F4" i="4"/>
  <c r="E4" i="4"/>
  <c r="D4" i="4"/>
  <c r="C4" i="4"/>
  <c r="DE3" i="4"/>
  <c r="DD3" i="4"/>
  <c r="DC3" i="4"/>
  <c r="DB3" i="4"/>
  <c r="DA3" i="4"/>
  <c r="CZ3" i="4"/>
  <c r="CY3" i="4"/>
  <c r="CX3" i="4"/>
  <c r="CW3" i="4"/>
  <c r="CV3" i="4"/>
  <c r="CU3" i="4"/>
  <c r="CT3" i="4"/>
  <c r="CS3" i="4"/>
  <c r="CR3" i="4"/>
  <c r="CQ3" i="4"/>
  <c r="CP3" i="4"/>
  <c r="CO3" i="4"/>
  <c r="CN3" i="4"/>
  <c r="CM3" i="4"/>
  <c r="CL3" i="4"/>
  <c r="CK3" i="4"/>
  <c r="CJ3" i="4"/>
  <c r="CI3" i="4"/>
  <c r="CH3" i="4"/>
  <c r="CG3" i="4"/>
  <c r="CF3" i="4"/>
  <c r="CE3" i="4"/>
  <c r="CD3" i="4"/>
  <c r="CC3" i="4"/>
  <c r="CB3" i="4"/>
  <c r="CA3" i="4"/>
  <c r="BZ3" i="4"/>
  <c r="BY3" i="4"/>
  <c r="BX3" i="4"/>
  <c r="BW3" i="4"/>
  <c r="BV3" i="4"/>
  <c r="BU3" i="4"/>
  <c r="BT3" i="4"/>
  <c r="BS3" i="4"/>
  <c r="BR3" i="4"/>
  <c r="BQ3" i="4"/>
  <c r="BP3" i="4"/>
  <c r="BO3" i="4"/>
  <c r="BN3" i="4"/>
  <c r="BM3" i="4"/>
  <c r="BL3" i="4"/>
  <c r="BK3" i="4"/>
  <c r="BJ3" i="4"/>
  <c r="BI3" i="4"/>
  <c r="BH3" i="4"/>
  <c r="BG3" i="4"/>
  <c r="BF3" i="4"/>
  <c r="BE3" i="4"/>
  <c r="BD3" i="4"/>
  <c r="BC3" i="4"/>
  <c r="BB3" i="4"/>
  <c r="BA3" i="4"/>
  <c r="AZ3" i="4"/>
  <c r="AY3" i="4"/>
  <c r="AX3" i="4"/>
  <c r="AW3" i="4"/>
  <c r="AV3" i="4"/>
  <c r="AU3" i="4"/>
  <c r="AT3" i="4"/>
  <c r="AS3" i="4"/>
  <c r="AR3" i="4"/>
  <c r="AQ3" i="4"/>
  <c r="AP3" i="4"/>
  <c r="AO3" i="4"/>
  <c r="AN3" i="4"/>
  <c r="AM3" i="4"/>
  <c r="AL3" i="4"/>
  <c r="AK3" i="4"/>
  <c r="AJ3" i="4"/>
  <c r="AI3" i="4"/>
  <c r="AH3" i="4"/>
  <c r="AG3" i="4"/>
  <c r="AF3" i="4"/>
  <c r="AE3" i="4"/>
  <c r="AD3" i="4"/>
  <c r="AC3" i="4"/>
  <c r="AB3" i="4"/>
  <c r="AA3" i="4"/>
  <c r="Z3" i="4"/>
  <c r="Y3" i="4"/>
  <c r="X3" i="4"/>
  <c r="W3" i="4"/>
  <c r="V3" i="4"/>
  <c r="U3" i="4"/>
  <c r="T3" i="4"/>
  <c r="S3" i="4"/>
  <c r="R3" i="4"/>
  <c r="Q3" i="4"/>
  <c r="P3" i="4"/>
  <c r="O3" i="4"/>
  <c r="N3" i="4"/>
  <c r="M3" i="4"/>
  <c r="L3" i="4"/>
  <c r="K3" i="4"/>
  <c r="J3" i="4"/>
  <c r="I3" i="4"/>
  <c r="F3" i="4"/>
  <c r="E3" i="4"/>
  <c r="D3" i="4"/>
  <c r="C3" i="4"/>
  <c r="D173" i="8"/>
  <c r="DE2" i="4"/>
  <c r="D172" i="8"/>
  <c r="DD2" i="4" s="1"/>
  <c r="C29" i="10" s="1"/>
  <c r="D171" i="8"/>
  <c r="DC2" i="4"/>
  <c r="D170" i="8"/>
  <c r="DB2" i="4"/>
  <c r="D169" i="8"/>
  <c r="DA2" i="4"/>
  <c r="D167" i="8"/>
  <c r="CZ2" i="4"/>
  <c r="D165" i="8"/>
  <c r="CY2" i="4"/>
  <c r="D29" i="10" s="1"/>
  <c r="D162" i="8"/>
  <c r="CX2" i="4"/>
  <c r="D160" i="8"/>
  <c r="CW2" i="4"/>
  <c r="D158" i="8"/>
  <c r="CV2" i="4"/>
  <c r="D157" i="8"/>
  <c r="CU2" i="4"/>
  <c r="F28" i="10" s="1"/>
  <c r="D156" i="8"/>
  <c r="CT2" i="4"/>
  <c r="D153" i="8"/>
  <c r="CS2" i="4" s="1"/>
  <c r="D151" i="8"/>
  <c r="CR2" i="4"/>
  <c r="D149" i="8"/>
  <c r="CQ2" i="4" s="1"/>
  <c r="D147" i="8"/>
  <c r="CP2" i="4"/>
  <c r="D145" i="8"/>
  <c r="CO2" i="4" s="1"/>
  <c r="D143" i="8"/>
  <c r="CN2" i="4"/>
  <c r="D139" i="8"/>
  <c r="CM2" i="4" s="1"/>
  <c r="D137" i="8"/>
  <c r="CL2" i="4"/>
  <c r="D136" i="8"/>
  <c r="CK2" i="4" s="1"/>
  <c r="D135" i="8"/>
  <c r="CJ2" i="4"/>
  <c r="D133" i="8"/>
  <c r="CI2" i="4" s="1"/>
  <c r="D130" i="8"/>
  <c r="CH2" i="4"/>
  <c r="D128" i="8"/>
  <c r="CG2" i="4"/>
  <c r="D126" i="8"/>
  <c r="CF2" i="4"/>
  <c r="D124" i="8"/>
  <c r="CE2" i="4"/>
  <c r="D122" i="8"/>
  <c r="CD2" i="4"/>
  <c r="D120" i="8"/>
  <c r="CC2" i="4"/>
  <c r="D118" i="8"/>
  <c r="CB2" i="4"/>
  <c r="G25" i="10" s="1"/>
  <c r="D116" i="8"/>
  <c r="CA2" i="4"/>
  <c r="D113" i="8"/>
  <c r="BZ2" i="4" s="1"/>
  <c r="D111" i="8"/>
  <c r="BY2" i="4"/>
  <c r="D109" i="8"/>
  <c r="BX2" i="4"/>
  <c r="D107" i="8"/>
  <c r="BW2" i="4"/>
  <c r="D105" i="8"/>
  <c r="BV2" i="4"/>
  <c r="E24" i="10" s="1"/>
  <c r="D102" i="8"/>
  <c r="BU2" i="4"/>
  <c r="D100" i="8"/>
  <c r="BT2" i="4" s="1"/>
  <c r="D98" i="8"/>
  <c r="BS2" i="4"/>
  <c r="D96" i="8"/>
  <c r="BR2" i="4" s="1"/>
  <c r="D94" i="8"/>
  <c r="BQ2" i="4"/>
  <c r="D90" i="8"/>
  <c r="BP2" i="4" s="1"/>
  <c r="D89" i="8"/>
  <c r="BO2" i="4"/>
  <c r="D87" i="8"/>
  <c r="BN2" i="4" s="1"/>
  <c r="D86" i="8"/>
  <c r="BM2" i="4"/>
  <c r="D85" i="8"/>
  <c r="BL2" i="4" s="1"/>
  <c r="D84" i="8"/>
  <c r="BK2" i="4"/>
  <c r="D83" i="8"/>
  <c r="BJ2" i="4" s="1"/>
  <c r="D80" i="8"/>
  <c r="BI2" i="4"/>
  <c r="D79" i="8"/>
  <c r="BH2" i="4"/>
  <c r="D78" i="8"/>
  <c r="BG2" i="4"/>
  <c r="D77" i="8"/>
  <c r="BF2" i="4"/>
  <c r="D76" i="8"/>
  <c r="BE2" i="4"/>
  <c r="D75" i="8"/>
  <c r="BD2" i="4"/>
  <c r="D73" i="8"/>
  <c r="BC2" i="4"/>
  <c r="D72" i="8"/>
  <c r="BB2" i="4"/>
  <c r="D71" i="8"/>
  <c r="BA2" i="4"/>
  <c r="D70" i="8"/>
  <c r="AZ2" i="4"/>
  <c r="D69" i="8"/>
  <c r="AY2" i="4"/>
  <c r="D67" i="8"/>
  <c r="AX2" i="4"/>
  <c r="D66" i="8"/>
  <c r="AW2" i="4"/>
  <c r="D65" i="8"/>
  <c r="AV2" i="4"/>
  <c r="D64" i="8"/>
  <c r="AU2" i="4"/>
  <c r="D63" i="8"/>
  <c r="AT2" i="4"/>
  <c r="D62" i="8"/>
  <c r="AS2" i="4"/>
  <c r="D61" i="8"/>
  <c r="AR2" i="4"/>
  <c r="D59" i="8"/>
  <c r="AQ2" i="4"/>
  <c r="D58" i="8"/>
  <c r="AP2" i="4"/>
  <c r="D57" i="8"/>
  <c r="AO2" i="4"/>
  <c r="E21" i="10" s="1"/>
  <c r="D53" i="8"/>
  <c r="AN2" i="4"/>
  <c r="D52" i="8"/>
  <c r="AM2" i="4" s="1"/>
  <c r="D51" i="8"/>
  <c r="AL2" i="4"/>
  <c r="D50" i="8"/>
  <c r="AK2" i="4" s="1"/>
  <c r="D48" i="8"/>
  <c r="AJ2" i="4"/>
  <c r="D47" i="8"/>
  <c r="AI2" i="4" s="1"/>
  <c r="D46" i="8"/>
  <c r="AH2" i="4"/>
  <c r="D43" i="8"/>
  <c r="AG2" i="4"/>
  <c r="D42" i="8"/>
  <c r="AF2" i="4"/>
  <c r="D40" i="8"/>
  <c r="AE2" i="4"/>
  <c r="D38" i="8"/>
  <c r="AD2" i="4"/>
  <c r="D37" i="8"/>
  <c r="AC2" i="4"/>
  <c r="D36" i="8"/>
  <c r="AB2" i="4"/>
  <c r="D35" i="8"/>
  <c r="AA2" i="4"/>
  <c r="D34" i="8"/>
  <c r="Z2" i="4"/>
  <c r="D32" i="8"/>
  <c r="Y2" i="4"/>
  <c r="D31" i="8"/>
  <c r="X2" i="4"/>
  <c r="D29" i="8"/>
  <c r="W2" i="4"/>
  <c r="D27" i="8"/>
  <c r="V2" i="4"/>
  <c r="D19" i="10" s="1"/>
  <c r="D24" i="8"/>
  <c r="U2" i="4"/>
  <c r="D22" i="8"/>
  <c r="T2" i="4" s="1"/>
  <c r="D21" i="8"/>
  <c r="S2" i="4"/>
  <c r="D19" i="8"/>
  <c r="R2" i="4" s="1"/>
  <c r="D18" i="8"/>
  <c r="Q2" i="4"/>
  <c r="D15" i="8"/>
  <c r="O2" i="4" s="1"/>
  <c r="D14" i="8"/>
  <c r="N2" i="4"/>
  <c r="D13" i="8"/>
  <c r="M2" i="4" s="1"/>
  <c r="D16" i="8"/>
  <c r="P2" i="4"/>
  <c r="L2" i="4"/>
  <c r="K2" i="4"/>
  <c r="J2" i="4"/>
  <c r="I2" i="4"/>
  <c r="F2" i="4"/>
  <c r="E2" i="4"/>
  <c r="D2" i="4"/>
  <c r="C2" i="4"/>
  <c r="B40" i="10"/>
  <c r="B39" i="10"/>
  <c r="B38" i="10"/>
  <c r="B37" i="10"/>
  <c r="B36" i="10"/>
  <c r="B35" i="10"/>
  <c r="J3" i="10" a="1"/>
  <c r="J3" i="10" s="1"/>
  <c r="M3" i="10"/>
  <c r="E28" i="10"/>
  <c r="C1" i="4"/>
  <c r="D1" i="4"/>
  <c r="E1" i="4"/>
  <c r="G19" i="10"/>
  <c r="C21" i="10"/>
  <c r="C25" i="10"/>
  <c r="F19" i="10"/>
  <c r="G1" i="4"/>
  <c r="G3" i="4" s="1"/>
  <c r="G4" i="4"/>
  <c r="G2" i="4"/>
  <c r="G23" i="10" l="1"/>
  <c r="C20" i="10"/>
  <c r="H2" i="4"/>
  <c r="H4" i="4"/>
  <c r="H3" i="4"/>
  <c r="F20" i="10"/>
  <c r="D20" i="10"/>
  <c r="G20" i="10"/>
  <c r="E20" i="10"/>
  <c r="F18" i="10"/>
  <c r="E18" i="10"/>
  <c r="G18" i="10"/>
  <c r="D4" i="10"/>
  <c r="G4" i="10"/>
  <c r="D18" i="10"/>
  <c r="C4" i="10"/>
  <c r="F4" i="10"/>
  <c r="E4" i="10"/>
  <c r="E9" i="10" s="1"/>
  <c r="C18" i="10"/>
  <c r="F26" i="10"/>
  <c r="E26" i="10"/>
  <c r="D26" i="10"/>
  <c r="C26" i="10"/>
  <c r="G26" i="10"/>
  <c r="D22" i="10"/>
  <c r="C22" i="10"/>
  <c r="D5" i="10"/>
  <c r="G22" i="10"/>
  <c r="E22" i="10"/>
  <c r="F22" i="10"/>
  <c r="D6" i="10"/>
  <c r="F6" i="10"/>
  <c r="G6" i="10"/>
  <c r="E6" i="10"/>
  <c r="E11" i="10" s="1"/>
  <c r="F23" i="10"/>
  <c r="C6" i="10"/>
  <c r="D23" i="10"/>
  <c r="E23" i="10"/>
  <c r="F7" i="10"/>
  <c r="D7" i="10"/>
  <c r="D27" i="10"/>
  <c r="C27" i="10"/>
  <c r="E7" i="10"/>
  <c r="G27" i="10"/>
  <c r="C7" i="10"/>
  <c r="F27" i="10"/>
  <c r="G7" i="10"/>
  <c r="G12" i="10" s="1"/>
  <c r="E27" i="10"/>
  <c r="C24" i="10"/>
  <c r="F25" i="10"/>
  <c r="D25" i="10"/>
  <c r="C5" i="10"/>
  <c r="G5" i="10"/>
  <c r="N3" i="10"/>
  <c r="C28" i="10"/>
  <c r="E25" i="10"/>
  <c r="G29" i="10"/>
  <c r="E29" i="10"/>
  <c r="C23" i="10"/>
  <c r="F21" i="10"/>
  <c r="G21" i="10"/>
  <c r="F5" i="10"/>
  <c r="C19" i="10"/>
  <c r="F1" i="4"/>
  <c r="L3" i="10"/>
  <c r="G28" i="10"/>
  <c r="F29" i="10"/>
  <c r="K3" i="10"/>
  <c r="D24" i="10"/>
  <c r="D28" i="10"/>
  <c r="F24" i="10"/>
  <c r="D21" i="10"/>
  <c r="E5" i="10"/>
  <c r="E10" i="10" s="1"/>
  <c r="E19" i="10"/>
  <c r="G24" i="10"/>
  <c r="C10" i="10" l="1"/>
  <c r="D12" i="10"/>
  <c r="C11" i="10"/>
  <c r="F11" i="10"/>
  <c r="H7" i="10"/>
  <c r="C9" i="10"/>
  <c r="E12" i="10"/>
  <c r="F12" i="10"/>
  <c r="D11" i="10"/>
  <c r="D10" i="10"/>
  <c r="H29" i="10"/>
  <c r="F10" i="10"/>
  <c r="G9" i="10"/>
  <c r="G10" i="10"/>
  <c r="C12" i="10"/>
  <c r="G11" i="10"/>
  <c r="F9" i="10"/>
  <c r="D9" i="10"/>
</calcChain>
</file>

<file path=xl/sharedStrings.xml><?xml version="1.0" encoding="utf-8"?>
<sst xmlns="http://schemas.openxmlformats.org/spreadsheetml/2006/main" count="949" uniqueCount="576">
  <si>
    <t>Email:</t>
  </si>
  <si>
    <t>Date:</t>
  </si>
  <si>
    <t>2)</t>
  </si>
  <si>
    <t>3)</t>
  </si>
  <si>
    <t>4)</t>
  </si>
  <si>
    <t>1.1.1</t>
  </si>
  <si>
    <t>1.1.2</t>
  </si>
  <si>
    <t>1.1.3</t>
  </si>
  <si>
    <t>1.1.4</t>
  </si>
  <si>
    <t>1.1.5</t>
  </si>
  <si>
    <t>1.1.6</t>
  </si>
  <si>
    <t>1.1.7</t>
  </si>
  <si>
    <t>1.1.8</t>
  </si>
  <si>
    <t>1.1.9</t>
  </si>
  <si>
    <t>1.2.1</t>
  </si>
  <si>
    <t>1.2.2</t>
  </si>
  <si>
    <t>1.2.3</t>
  </si>
  <si>
    <t>1.2.4</t>
  </si>
  <si>
    <t>1.2.5</t>
  </si>
  <si>
    <t>1.2.6</t>
  </si>
  <si>
    <t>1.2.7</t>
  </si>
  <si>
    <t>1.2.8</t>
  </si>
  <si>
    <t>1.2.9</t>
  </si>
  <si>
    <t>1.2.10</t>
  </si>
  <si>
    <t>1.2.11</t>
  </si>
  <si>
    <t>1.2.12</t>
  </si>
  <si>
    <t>1.3.1</t>
  </si>
  <si>
    <t>1.3.2</t>
  </si>
  <si>
    <t>1.3.3</t>
  </si>
  <si>
    <t>1.3.4</t>
  </si>
  <si>
    <t>1.3.5</t>
  </si>
  <si>
    <t>1.3.6</t>
  </si>
  <si>
    <t>1.3.7</t>
  </si>
  <si>
    <t>2.1.1</t>
  </si>
  <si>
    <t>2.1.2</t>
  </si>
  <si>
    <t>2.1.3</t>
  </si>
  <si>
    <t>2.1.4</t>
  </si>
  <si>
    <t>2.1.5</t>
  </si>
  <si>
    <t>2.1.6</t>
  </si>
  <si>
    <t>2.1.7</t>
  </si>
  <si>
    <t>2.1.8</t>
  </si>
  <si>
    <t>2.1.9</t>
  </si>
  <si>
    <t>2.1.10</t>
  </si>
  <si>
    <t>2.1.11</t>
  </si>
  <si>
    <t>2.1.12</t>
  </si>
  <si>
    <t>2.1.13</t>
  </si>
  <si>
    <t>2.1.14</t>
  </si>
  <si>
    <t>2.1.15</t>
  </si>
  <si>
    <t>2.1.16</t>
  </si>
  <si>
    <t>2.1.17</t>
  </si>
  <si>
    <t>2.1.18</t>
  </si>
  <si>
    <t>2.1.19</t>
  </si>
  <si>
    <t>2.1.20</t>
  </si>
  <si>
    <t>2.1.21</t>
  </si>
  <si>
    <t>2.2.1</t>
  </si>
  <si>
    <t>2.2.2</t>
  </si>
  <si>
    <t>2.2.3</t>
  </si>
  <si>
    <t>2.2.4</t>
  </si>
  <si>
    <t>2.2.5</t>
  </si>
  <si>
    <t>2.2.6</t>
  </si>
  <si>
    <t>2.2.7</t>
  </si>
  <si>
    <t>3.1.1</t>
  </si>
  <si>
    <t>3.1.2</t>
  </si>
  <si>
    <t>3.1.3</t>
  </si>
  <si>
    <t>3.1.4</t>
  </si>
  <si>
    <t>3.1.5</t>
  </si>
  <si>
    <t>3.2.1</t>
  </si>
  <si>
    <t>3.2.2</t>
  </si>
  <si>
    <t>3.2.3</t>
  </si>
  <si>
    <t>3.2.4</t>
  </si>
  <si>
    <t>3.2.5</t>
  </si>
  <si>
    <t>3.3.1</t>
  </si>
  <si>
    <t>3.3.2</t>
  </si>
  <si>
    <t>3.3.3</t>
  </si>
  <si>
    <t>3.3.4</t>
  </si>
  <si>
    <t>3.3.5</t>
  </si>
  <si>
    <t>3.3.6</t>
  </si>
  <si>
    <t>3.3.7</t>
  </si>
  <si>
    <t>3.3.8</t>
  </si>
  <si>
    <t>3.4.1</t>
  </si>
  <si>
    <t>3.4.2</t>
  </si>
  <si>
    <t>3.4.3</t>
  </si>
  <si>
    <t>3.4.4</t>
  </si>
  <si>
    <t>3.4.5</t>
  </si>
  <si>
    <t>4.1.1</t>
  </si>
  <si>
    <t>4.1.2</t>
  </si>
  <si>
    <t>4.1.3</t>
  </si>
  <si>
    <t>4.1.4</t>
  </si>
  <si>
    <t>4.1.5</t>
  </si>
  <si>
    <t>4.1.6</t>
  </si>
  <si>
    <t>4.2.1</t>
  </si>
  <si>
    <t>4.2.2</t>
  </si>
  <si>
    <t>4.2.3</t>
  </si>
  <si>
    <t>4.2.4</t>
  </si>
  <si>
    <t>4.2.5</t>
  </si>
  <si>
    <t>4.3.1</t>
  </si>
  <si>
    <t>4.3.2</t>
  </si>
  <si>
    <t>4.3.3</t>
  </si>
  <si>
    <t>4.3.4</t>
  </si>
  <si>
    <t>4.3.5</t>
  </si>
  <si>
    <t>4.3.6</t>
  </si>
  <si>
    <t>4.3.7</t>
  </si>
  <si>
    <t>National</t>
  </si>
  <si>
    <t>5)</t>
  </si>
  <si>
    <t>Code</t>
  </si>
  <si>
    <t>Leadership</t>
  </si>
  <si>
    <t>Supervision</t>
  </si>
  <si>
    <t xml:space="preserve">Surveillance </t>
  </si>
  <si>
    <t>Reproduction</t>
  </si>
  <si>
    <t>Collaboration</t>
  </si>
  <si>
    <t>Statement</t>
  </si>
  <si>
    <t>Guidance</t>
  </si>
  <si>
    <t>Overall</t>
  </si>
  <si>
    <t>% N/A</t>
  </si>
  <si>
    <t>1.1.11</t>
  </si>
  <si>
    <t>2.1.22</t>
  </si>
  <si>
    <t>2.1.23</t>
  </si>
  <si>
    <t>2.1.24</t>
  </si>
  <si>
    <t>2.1.25</t>
  </si>
  <si>
    <t>2.1.26</t>
  </si>
  <si>
    <t>2.1.27</t>
  </si>
  <si>
    <t>2.1.28</t>
  </si>
  <si>
    <t>2.1.29</t>
  </si>
  <si>
    <t>2.1.31</t>
  </si>
  <si>
    <t>2.1.32</t>
  </si>
  <si>
    <t>2.1.33</t>
  </si>
  <si>
    <t>2.1.34</t>
  </si>
  <si>
    <t>2.1.35</t>
  </si>
  <si>
    <t>2.1.36</t>
  </si>
  <si>
    <t>2.1.37</t>
  </si>
  <si>
    <t>2.2.8</t>
  </si>
  <si>
    <t>3.1.6</t>
  </si>
  <si>
    <t>3.1.7</t>
  </si>
  <si>
    <t>3.1.8</t>
  </si>
  <si>
    <t>3.2.7</t>
  </si>
  <si>
    <t>3.2.8</t>
  </si>
  <si>
    <t>3.3.9</t>
  </si>
  <si>
    <t>3.3.10</t>
  </si>
  <si>
    <t>3.3.11</t>
  </si>
  <si>
    <t>3.4.6</t>
  </si>
  <si>
    <t>3.4.7</t>
  </si>
  <si>
    <t>3.4.9</t>
  </si>
  <si>
    <t>3.4.12</t>
  </si>
  <si>
    <t>4.2.8</t>
  </si>
  <si>
    <t>4.3.8</t>
  </si>
  <si>
    <t>--</t>
  </si>
  <si>
    <t>Module - Saise de données</t>
  </si>
  <si>
    <t>1) Veuillez étiqueter ce fichier [Déterminer la convention de classement] et, lorsque vous y êtes invité, "activer les macros" afin que toutes les fonctionnalités soient disponibles.</t>
  </si>
  <si>
    <t xml:space="preserve">2) Veuillez compléter l'onglet "Entrée de données" pour évaluer les normes. </t>
  </si>
  <si>
    <t>3) Sélectionnez le niveau du système de santé pour lequel vous répondez en utilisant la liste déroulante dans la cellule E1 dans l'onglet 'Saisie de données'.</t>
  </si>
  <si>
    <t>4) Sélectionnez la réponse qui correspond le mieux à l'état actuel de la norme de SISR dans la liste déroulante dans les cellules de la colonne C.  (Rappelez-vous que vous pouvez accéder aux directives sur la sélection des réponses pour chaque norme en cliquant sur le texte pour chaque norme dans la colonne B.)</t>
  </si>
  <si>
    <t>5) Indiquez le contexte de votre sélection dans le champ Commentaires dans la colonne E. Les commentaires permettront aux planificateurs de comprendre votre réponse et informeront de leur planification.</t>
  </si>
  <si>
    <t>7) Entrez les actions prioritaires du pays dans les cellules de la colonne G.</t>
  </si>
  <si>
    <t>8) Examinez vos résultats pour votre niveau et votre groupe attribués dans l'onglet Tableau de bord.</t>
  </si>
  <si>
    <t>Normes pour les systèmes d'information pour les établissements de santé et communautés</t>
  </si>
  <si>
    <t>Titre:</t>
  </si>
  <si>
    <t>Organisation:</t>
  </si>
  <si>
    <t>Membres de group :</t>
  </si>
  <si>
    <t>Nom:</t>
  </si>
  <si>
    <t xml:space="preserve">Téléphone: </t>
  </si>
  <si>
    <r>
      <rPr>
        <b/>
        <sz val="12"/>
        <color indexed="63"/>
        <rFont val="Calibri"/>
        <family val="2"/>
      </rPr>
      <t>Normes pour les systèmes d'information pour les établissements de santé et communautés</t>
    </r>
    <r>
      <rPr>
        <b/>
        <sz val="11"/>
        <color indexed="63"/>
        <rFont val="Calibri"/>
        <family val="2"/>
      </rPr>
      <t xml:space="preserve">
</t>
    </r>
    <r>
      <rPr>
        <sz val="10"/>
        <color indexed="63"/>
        <rFont val="Calibri"/>
        <family val="2"/>
      </rPr>
      <t>(Cliquez sur le texte dans la colonne B pour obtenir des conseils sur sélection de réponses)</t>
    </r>
  </si>
  <si>
    <r>
      <rPr>
        <b/>
        <sz val="12"/>
        <color indexed="63"/>
        <rFont val="Calibri"/>
        <family val="2"/>
      </rPr>
      <t>Reponse:</t>
    </r>
    <r>
      <rPr>
        <b/>
        <sz val="14"/>
        <color indexed="63"/>
        <rFont val="Calibri"/>
        <family val="2"/>
      </rPr>
      <t xml:space="preserve">
</t>
    </r>
    <r>
      <rPr>
        <sz val="8"/>
        <color indexed="63"/>
        <rFont val="Calibri"/>
        <family val="2"/>
      </rPr>
      <t xml:space="preserve"> 0 = Aucune réponse/Non applicable
 1 = Absent, doit être développé ; 
 2 = Doit être beaucoup renforcé ; 
 3 = Doit être renforcé ; 
 4 = Présent, aucune action requise.</t>
    </r>
  </si>
  <si>
    <t>Commentaires sur les normes</t>
  </si>
  <si>
    <t>Actions possibles</t>
  </si>
  <si>
    <t>Actions prioritaires du pays</t>
  </si>
  <si>
    <t>1. 1. Gestion &amp; Gouvernance</t>
  </si>
  <si>
    <t>1.1 Politiques et Planification</t>
  </si>
  <si>
    <t>1.2 Gestion</t>
  </si>
  <si>
    <t>1.3. Ressources humaines</t>
  </si>
  <si>
    <t>2. Besoins en données et en aide à la prise de décision</t>
  </si>
  <si>
    <t>2.1. Besoins en données</t>
  </si>
  <si>
    <t>3. Collecte &amp; Traitement des données</t>
  </si>
  <si>
    <t>2.2. Normes et conception de systèmes</t>
  </si>
  <si>
    <t>3.1 Collecte et gestion de données des clients individuelles</t>
  </si>
  <si>
    <r>
      <t xml:space="preserve">3.2. Collecte, gestion et reporting des données agrégées des </t>
    </r>
    <r>
      <rPr>
        <b/>
        <sz val="12"/>
        <color indexed="9"/>
        <rFont val="Calibri"/>
        <family val="2"/>
      </rPr>
      <t>établissements</t>
    </r>
  </si>
  <si>
    <t>3.3 Assurance de qualité des données</t>
  </si>
  <si>
    <t>3.4. Technologies de l’Information et de la Communication (TIC)</t>
  </si>
  <si>
    <t>4. Analyse, dissémination &amp; utilisation des données</t>
  </si>
  <si>
    <r>
      <t>4.1 Analyse de donn</t>
    </r>
    <r>
      <rPr>
        <b/>
        <sz val="12"/>
        <color indexed="9"/>
        <rFont val="Calibri"/>
        <family val="2"/>
      </rPr>
      <t>é</t>
    </r>
    <r>
      <rPr>
        <b/>
        <sz val="12"/>
        <color indexed="9"/>
        <rFont val="Calibri"/>
        <family val="2"/>
      </rPr>
      <t>es</t>
    </r>
  </si>
  <si>
    <t>4.2. Dissémination de l’information</t>
  </si>
  <si>
    <t>4.3. Demande et utilisation des données</t>
  </si>
  <si>
    <t>Juridique et réglementaire</t>
  </si>
  <si>
    <t>Planification</t>
  </si>
  <si>
    <t>Supervision &amp; Coordination</t>
  </si>
  <si>
    <t>Directives &amp; Politiques</t>
  </si>
  <si>
    <t>Procédures opérationnelles standard</t>
  </si>
  <si>
    <t>Rétro-information</t>
  </si>
  <si>
    <t>Les évaluations et leur utilisation</t>
  </si>
  <si>
    <t>Liste principale des établissements</t>
  </si>
  <si>
    <t>Planification des effectifs</t>
  </si>
  <si>
    <t>Formation &amp; renforcement des capacités</t>
  </si>
  <si>
    <t>Principaux indicateurs</t>
  </si>
  <si>
    <t>Données des établissements sur la mortalité et les causes de décès</t>
  </si>
  <si>
    <t>Données de service basées sur la communauté</t>
  </si>
  <si>
    <t xml:space="preserve">Normes &amp; architecture des données </t>
  </si>
  <si>
    <t xml:space="preserve">Conception du système </t>
  </si>
  <si>
    <t xml:space="preserve">Formulaires standard
</t>
  </si>
  <si>
    <t>Formation</t>
  </si>
  <si>
    <t>Directives</t>
  </si>
  <si>
    <t>L'archivage des données</t>
  </si>
  <si>
    <t>Flux de données</t>
  </si>
  <si>
    <t xml:space="preserve">Désagrégation des données </t>
  </si>
  <si>
    <t>Transmission des données</t>
  </si>
  <si>
    <t>Normes</t>
  </si>
  <si>
    <t xml:space="preserve">Rôles &amp; Responsabilités </t>
  </si>
  <si>
    <t>Évaluations</t>
  </si>
  <si>
    <t>Vérifications de la qualité des données</t>
  </si>
  <si>
    <t xml:space="preserve">Liens avec la planification du secteur de la santé </t>
  </si>
  <si>
    <t xml:space="preserve">Cadre des TIC </t>
  </si>
  <si>
    <t>Utilisation des TIC</t>
  </si>
  <si>
    <t>Analyse des données</t>
  </si>
  <si>
    <t xml:space="preserve">Nettoyage des données </t>
  </si>
  <si>
    <t xml:space="preserve">Rapports de progrès &amp; de performance </t>
  </si>
  <si>
    <t xml:space="preserve">Outils d’analyse </t>
  </si>
  <si>
    <t xml:space="preserve">Sources de données </t>
  </si>
  <si>
    <t>Produits d’information</t>
  </si>
  <si>
    <t>Stratégies</t>
  </si>
  <si>
    <t xml:space="preserve">Culture de l’information </t>
  </si>
  <si>
    <t xml:space="preserve">Demande de données 
</t>
  </si>
  <si>
    <t>Utilisation des données</t>
  </si>
  <si>
    <t>Il existe une législation à jour et des réglements détaillés sur les informations des établissements sanitaires, y compris les structures sanitaires privées (si non, passer au 1.1.5)</t>
  </si>
  <si>
    <t>La législation et la réglementation relatives aux informations sanitaires définissent clairement les rôles et les responsabilités à tous les niveaux</t>
  </si>
  <si>
    <t>La législation et la réglementation relatives aux informations sanitaires identifient et définissent clairement l'autorité décisionnelle</t>
  </si>
  <si>
    <t>La législation ou la politique contiennent des mécanismes garantissant le caractère privé et confidentiel des informations personnelles</t>
  </si>
  <si>
    <t>a. Réviser/mettre à jour la législation/la politique de l'information.</t>
  </si>
  <si>
    <t>a. Réviser/mettre à jour la législation/la politique de l'information en incluyant les détails sur les rôles/niveaux.</t>
  </si>
  <si>
    <t>a. Réviser/mettre à jour la législation/ la politique de l'information en incluyant les détails sur qui prend quelles décisions, et quand.</t>
  </si>
  <si>
    <t xml:space="preserve">Il existe un plan quinquénal exhaustif et chiffré, qui définit clairement les rôles et les responsabilités, et qui implique l'ensemble des parties prenantes. </t>
  </si>
  <si>
    <t>Le plan d'information sanitaire de routine est intégré au plan stratégique général du secteur de la santé (il répond à ses besoins en information)</t>
  </si>
  <si>
    <t xml:space="preserve">a. Lancement d’un groupe de travail sur le S&amp;E 
b. Organisation d’un atelier national sur le S&amp;E 
c. Élaboration d’un plan de S&amp;E 
</t>
  </si>
  <si>
    <t xml:space="preserve">a. Réviser/mettre à jour la législation/la politique de l’information. 
b. Élaborer des mécanismes pour assurer la protection de la vie privée et de la confidentialité des informations personnelles, notamment les accords de confidentialité signés par le personnel chargé de l’information de sanitaire, la protection des mots de passe des informations sanitaires électroniques.
</t>
  </si>
  <si>
    <t>a. Révision du Plan du SIS pour s'assurer que les actions prioritaires du SISR répondent aux besoins exprimés dans le plan stratégique du secteur de la santé, et qu'il existe des indicateurs et des sources de données pour guider l'élaboration du plan.</t>
  </si>
  <si>
    <t xml:space="preserve">Les programmes de santé pays, les partenaires au développement et les donateurs appuient l'harmonisation et l'alignement autour des stratégies nationales relatives au système d'information sanitaire des établissements sanitaires. </t>
  </si>
  <si>
    <t>Des conseils de gouvernance ou des comités de surveillance sont mis en place pour fournir une évaluation indépendante et objective de la disponibilité et de la qualité des données (par exemple un groupe de travail technique sur le SISR)</t>
  </si>
  <si>
    <t xml:space="preserve">a. Mettre à jour les TDR du comité de coordination du S&amp;E 
b. Mener un plaidoyer auprès des partenaires/donateurs pour établir un consensus autour des stratégies du système national en matière d’informations sanitaires.
c. Établir un mécanisme de coordination, tel qu’un groupe de travail technique multipartite pour superviser et appuyer l’harmonisation et l’alignement.
</t>
  </si>
  <si>
    <t>a. Mettre en place un mécanisme de supervision indépendant, tel qu’un conseil de gouvernance (un peu à l’instar d’un conseil d’administration) pour suivre les performances/résultats du SISR et plaider en faveur du renforcement du système.</t>
  </si>
  <si>
    <t xml:space="preserve">Les SOP rédigées doivent être mises à disposition, à tous les niveaux du système d’information à base communautaire et des établissements sanitaires, afin d’orienter la collecte, le rapportage, l’agrégation, le traitement, la transmission, l’analyse et la dissémnation des données, et d’en assurer la qualité.
-Attribuez une note inférieure à ‘4’ si des SOP existent mais ne sont pas complètes (ignorer les éléments ci-dessus), pas à jour, et pas largement disponibles. Attribuez la note de ‘2’ ou moins en cas de deux lacunes ou plus (incomplètes, non à jour, indisponibles). Attribuez la note de ‘1’ en l’absence de SOP.
</t>
  </si>
  <si>
    <t xml:space="preserve">La réglementation sur les informations des établissements sanitaires devrait inclure des spécifications sur l’obligation de rapportage, y compris pour le secteur privé. 
- Attribuez une note inférieure '4' si la législation existe mais n’inclut pas le secteur privé, ou n’est pas à jour. Attribuez la note de '1' s’il n’existe aucune législation ni réglementation sur les informations relatives aux établissements sanitaires. 
</t>
  </si>
  <si>
    <t>Attribuez une note inférieure à '4' si les rôles &amp; responsabilités ne sont pas clairement définis ou qu’ils ne sont pas spécifiques au niveau. Attribuez la note de '2' ou moins si aucune de ces conditions n’est remplie.</t>
  </si>
  <si>
    <t>Attribuez une note inférieure à '4' lorsque l’autorité décisionnelle n’est pas clairement défini ou qu’il n’est pas spécifique au niveau. Attribuez la note de 2 ou moins si aucune de ces conditions n’est remplie.</t>
  </si>
  <si>
    <t>Attribuez une note inférieure à '4' si une législation ou une politique de protection de la vie privée et de la confidentialité des informations personnelles existe, mais qu’elles ne sont pas mises en œuvre dans tous les secteurs de service, ou qu’elles ne sont mises en œuvre que partiellement. Attribuez la note de '1' en l’absence de toute législation ou politique.</t>
  </si>
  <si>
    <t>Attribuez une note inférieure à '4' s’il existe un plan global mais non chiffré, ou lorsque les rôles et les responsabilités des parties prenantes ne sont pas détaillés. Attribuez la note de ‘2’ ou moins en l’absence des deux conditions. Attribuez la note de ‘1’ s’il n’y a pas de plan.</t>
  </si>
  <si>
    <t>Attribuez une note inférieure à '4' si le plan SIS n’est pas lié ou intégré (ne correspond pas aux indicateurs du Plan Stratégique National de Santé), ou si le calendrier du plan ne correspond pas à celui du plan stratégique du secteur de la santé. Attribuez la note de ‘2’ ou moins en l’absence de ces deux cas de figure.</t>
  </si>
  <si>
    <t>Attribuez une note inférieure à '4' en cas de fragmentation avérée du système (par exemple en présence de systèmes d’information parallèles), ou s’il n’existe aucun mécanisme de coordination du programme de santé/des donateurs/des partenaires (par exemple un groupe de travail technique ou un conseil de gouvernance du SISR).
Attribuez la note de ‘2’ ou moins en cas de fragmentation et d’absence de mécanisme de coordination.</t>
  </si>
  <si>
    <t>Attribuez une note inférieure à '4' s’il existe un comité de supervision, mais non indépendant, ou inefficace (s’il ne se réunit pas régulièrement/n’est doté d’aucun pouvoir). Attribuez la note de ‘2’ si les deux cas de figure se présentent. Attribuez la note de ‘1’ en l’absence d’un comité de supervision.</t>
  </si>
  <si>
    <t>Attribuez une note inférieure à '4' s’il existe des orientations mais qui sont incomplètes, ou qui ne sont pas disponibles de façon adéquate ou ne correspondent pas au niveau. Attribuez la note de ‘1’ si aucun guide n’a été élaboré.</t>
  </si>
  <si>
    <t xml:space="preserve">Les hauts responsables font preuve d’un engagement en faveur d’un SISR performant en, 1) promouvant la rationalisation (tel élément est-il toujours nécessaire/utilisé ?) et en assurant le caractère restreint (seules les données requises sont collectées) des systèmes de données, 2) en veillant au contrôle de la qualité des données, 3) en promouvant l’utilisation de l’information, et 4) en promouvant l’intégration et l’unification des systèmes de données. On peut imaginer par exemple un responsable au niveau district amener les ONG du district à utiliser le SISR pour faire rapport sur les données relatives à la fourniture de services en lieu et place d’un système parallèle.
-Attribuez une note inférieure à '4' si les hauts responsables démontrent un haut degré d’engagement, mais pas à tous les niveaux, et/ou pas dans tous les secteurs de service. Attribuez la note de '1' en l’absence d’un engagement palpable des hauts responsables en faveur d’un SISR hautement performant.
</t>
  </si>
  <si>
    <t>Attribuez une note inférieure à ‘4’ si la rétro-information n’est pas systèmatique, OU n’inclut pas d’informations sur la qualité. Attribuez la note de ‘2’ ou moins si la rétro-information n’est pas systématique ET n’inclut pas d’informations sur la qualité. Attribuez la note de ‘1’ si aucune rétro-information n’est fournie.</t>
  </si>
  <si>
    <t>Attribuez une note inférieure à ‘4’ si la rétro-information n’est pas systèmatique, OU n’inclut pas d’informations sur l’utilisation des données. Attribuez la note de ‘2’ ou moins si la rétro-information n’est pas systématique ET n’inclut pas d’informations sur l’utilisation des données. Attribuez la note de ‘1’ si aucune rétro-information n’est fournie.</t>
  </si>
  <si>
    <t>Attribuez une note inférieure à ‘4’ si les rapports de supervision existants ne sont pas standardisés, utilisés de manière routinière pour suivre les résultats ; s’ils ne débouchent pas sur des mesures pour remédier aux problèmes de performance. Attribuez la note de ‘1’ si des rapports de supervision ne sont pas rédigés.</t>
  </si>
  <si>
    <t>Attribuez une note inférieure à ’4’ s’il existe des directives mais qu’elles ne sont pas largement disponibles, OU s’il n’existe pas de liste de contrôle standardisée. Attribuez la note de ‘2’ ou moins si les directives ne sont pas largement disponibles ET qu’il n’existe aune liste de contrôle de supervision. Attribuez la note de ‘1’ s’il n’existe aucune directive.</t>
  </si>
  <si>
    <t>Attribuez une note inférieure à ’4’ si une supervision est menée mais que les conclusions ne sont pas examinées OU ne sont pas suivies d’actions. Attribuez la note de ‘2’ ou moins si les conclusions ne sont pas examinées NI ne sont suivies d’actions. Attribuez la note de ‘1’ si aucune supervision n’est assurée.</t>
  </si>
  <si>
    <t>Attribuez une note inférieure à '4' s’il existe un calendrier mais qu’il n’est pas entièrement mis en œuvre (pour une raison ou une autre). Attribuez la note de '1' s’il n’existe ni calendrier, ni visites de supervision.</t>
  </si>
  <si>
    <t xml:space="preserve">La performance du SISR est définie comme étant le niveau de qualité et d’utilisation des données en vue de la prise de décision. Évaluer la qualité des données peut consister à verifier que les informations contenues dans les documents source correspondent à celles qui sont rapportées dans le rapport mensuel. Une vérification de l’utilisation des données peut permettre de prouver que les décisions ont été prises sur la base des données (par exemple une commande de médicaments); il peut également s’agir de l’affichage des résultats de la fourniture de service (par exemple un graphique sur le mur montrant les réalisations et les objectifs visés).
-Attribuez une note inférieure à '4' si la performance du SISR est évaluée mais qu’elle n’inclut pas un contrôle de la qualité des données, ou qu’elle n’inclut pas une évaluation de l’utilisation des données. Attribuez la note de '1' si aucune évaluation de la performance n’est menée au cours de la supervision de routine.
</t>
  </si>
  <si>
    <t>-Un calendrier approprié d’évaluation permet une planification des mesures et une budgétisation des mesures correctives dans des mécanismes formels de planification stratégique.
-L’évaluation débouche sur des mesures concrètes (SOP, politiques, etc.)
-Attribuez une note inférieure à ‘4’ si des évaluations de la performance sont menées mais ne sont pas régulières ou liées à la planification. Attribuez la note de ‘1’ si la performance du SISR n’est pas évaluée.</t>
  </si>
  <si>
    <t>Attribuez une note inférieure à ‘4’ si une liste principale d’établissements est mise en place mais ne porte pas d’identifiant unique ou n’est pas complet ni à jour. Attribuez la note de ‘1’ s’il n’existe aucune liste principale d’établissements.</t>
  </si>
  <si>
    <t>Attribuez une note inférieure à ‘4’ si un mécanisme est en place, mais qu’il ne fonctionne pas comme prévu (par exemple la liste n’est toujours pas à jour). Attribuez la note de ‘1’ s’il n’existe aucun mécanisme.</t>
  </si>
  <si>
    <t>Attribuez une note inférieure à '4' s’il existe des descriptions de poste mais qu’elles ne sont pas détaillées ou ne sont pas spécifiques aux niveaux.</t>
  </si>
  <si>
    <t xml:space="preserve">Le fait de donner au personnel chargé de l’information sanitaire la possibilité d’évoluer au sein du système permettra de retenir du personnel de qualité. 
-Attribuez une note inférieure à '4' s’il existe un plan mais qu’il n’est pas standardisé ou n’inclut pas d’orientation pour l’évolution de carrière. </t>
  </si>
  <si>
    <t>Attribuez une note inférieure à '4' si l’évaluation qui a été menée remonte à plus de 3 ans. Attribuez la note de '1' si rien n’a été fait pour identifier les lacunes dans les postes et les capacités.</t>
  </si>
  <si>
    <t>Un plan de formation permet de répondre à tous les besoins en formation, tout en réduisant les doublons et le gaspillage. Un plan de formation identifie les personnes qui ont reçu quelle formation et quand, et celles qui en ont encore besoin, et où.
-Attribuez une note inférieure à '4' s’il existe un plan de formation mais qu’il n’est pas chiffré ou qu’il ne couvre pas à la fois la formation en cours d’emploi et la formation initiale.
 Attribuez la note de '1' s’il n’existe pas de plan.</t>
  </si>
  <si>
    <t>La standardisation des formations assure leur qualité et leur bon contenu.
-Attribuez une note inférieure à '4' s’il existe un programme de formation mais qu’il n’est pas standardisé. Attribuez la note de '1' s’il n’existe aucun programme de formation au SISR.</t>
  </si>
  <si>
    <t>Les institutions de formation pourraient être des universités ou des écoles de médecine/d’infirmiers, où les techniques du système d’information sanitaire sont enseignées. Ces institutions devront se coordonner pour faire en sorte qu’un contenu standard soit enseigné à tous les étudiants en formation initiale.
-Attribuez une note inférieure à '4' si la qualité de la coordination est médiocre, et si la formation n’est pas standardisée. Attribuez la note de '1' s’il n’y a pas de coordination.</t>
  </si>
  <si>
    <t>Une base de données permettra d’avoir des informations à jour sur les formations, et favorisera une meilleure appréciation des besoins et des lacunes en formation.
-Attribuez une note inférieure à '4' s’il existe une base de données mais qu’elle n’est pas à jour. Attribuez la note de '1' s’il n’existe aucune base de données sur les formations.</t>
  </si>
  <si>
    <t>En réduisant la fragmentation (par exemple les processus parallèles de rapportage) par l’harmonisation, vous réduisez la charge de travail qui pèse sur le personnel de santé et vous améliorez la qualité.
-Attribuez une note inférieure à '4' s’il existe un ensemble minimum de données centrales (un ensemble limité d’indicateurs standard) mais qui ne recueille pas l’adhésion de l’ensemble des partenaires et des donateurs ; s’il n’est pas bien défini, ou s’il n’inclut pas les désagrégations requises. Attribuez la note de '1' s’il n’existe pas d’ensemble minimum de données.</t>
  </si>
  <si>
    <t>Les valeurs de référence permettent d’évaluer les progrès vers les cibles. Les cibles doivent être mesurables et atteignables.
-Attribuez une note inférieure à '4' si les données de base sont présentes sans les cibles, ou lorsque les cibles sont présentes, mais sans données de base. Et lorsque les cibles ne sont pas atteignables ou mesurables. Attribuez la note de '1' s’il n’y a ni cibles, ni données de base.</t>
  </si>
  <si>
    <t>Les métadonnées sont des données sur les données. Un dictionnaire des métadonnées décrit les indicateurs et leurs éléments de données. Il inclut également les informations nécessaires pour lier différents ensembles de données (interopérabilité).
-Attribuez une note inférieure à '4' s’il existe un dictionnaire des métadonnées, mais qui n’est pas conforme aux normes internationales ou qui n’inclut pas de définitions, de sources de données, etc. Attribuez la note de '1' s’il n’y a pas de métadonnées disponibles.</t>
  </si>
  <si>
    <t>Les données sur la cause de la mort facilitent la planification en vue de réduire la mortalité au sein de la population. Un ensemble minimum de données allège la charge de travail des travailleurs du SISR et améliore la qualité à travers la standardisation.
-Attribuez une note inférieure à '4' si les données sur la mortalité sont collectées à travers le SISR, mais qu’elles ne sont pas standardisées ou si un ensemble minimum de données n’a pas été défini. Attribuez la note de '1' si aucune donnée sur la mortalité n’est collectée.</t>
  </si>
  <si>
    <t>Les normes contribuent à la qualité. 
-Attribuez une note inférieure à '4' si les certificats de décès sont remplis dans les établissements sanitaires, puis transmis aux autorités compétentes, sans que le formulaire ne soit standardisé. Attribuez la note de '1' si les établissements sanitaires ne rapportent aucune cause de décès.</t>
  </si>
  <si>
    <t xml:space="preserve">Attribuez une note inférieure à '4' si les prestataires de soins ont été formés pour remplir les certificats de décès, mais que cette formation n’est plus à jour ou est inadéquate. Attribuez la note de '1' si les prestataires de soins ne possèdent pas ces compétences, mais que les établiseements de santé rapportent les cas de décès. </t>
  </si>
  <si>
    <t xml:space="preserve">Attribuez une note inférieure à '4' si le commis aux statistiques et le responsable de l’établissement sanitaire ont été formés pour remplir les certificats de décès mais que la formation n’est plus à jour ou s’avère inadéquate. Attribuez la note de '1' si le commis aux statistiques et le responsable de l’établissement sanitaire ne possèdent pas ces compétences, mais que les établissements sanitaires déclarent les cas de décès. </t>
  </si>
  <si>
    <t>L’automatisation du codage peut assurer une transcription précise des codes utilisés pour classifier les causes de décès. Attribuez une note inférieure à '4' s’il existe un codage automatisé mais qu’il n’est plus actualisé. Attribuez la note de '1' s’il n’existe aucun système automatisé pour enregistrer les codes relatifs aux causes de décès.</t>
  </si>
  <si>
    <t>Une autopsie verbale (VA) est une méthode qui consiste à collecter des informations sur la santé concernant une personne décédée afin de déterminer les causes de son décès. Cela peut être utilisé pour faciliter la planification afin de réduire la mortalité dans les endroits où des systèmes plus complets de suivi de la mortalité ne sont pas encore en place.
-Attribuez une note inférieure à '4' si l’AV est utilisée mais n’est pas très répandue. Attribuez la note de '1' si l’AV n’est pas utilisée et qu’il n’existe pas d’autre système pour suivre la mortalité. Attribuez la note de 'N/A' si le codage du CIM est utilisé dans le SISR.</t>
  </si>
  <si>
    <t>Les programmes communautaires sont des plus variés. Aussi, afin de permettre au personnel SISR de pouvoir gérer le volume d’information qu’ils rapportent, fautdra-t-il veiller à ce que les outils de collecte et de rapportage des indicateurs et des données s’alignent sur les priorités définies pour les besoins de la communauté dans le plan stratégique du secteur de la santé.
-Attribuez une note inférieure à '4' si une stratégie sur les besoins de la communauté est en place, mais que les outils de collecte et de rapportage des indicateurs et des données ne sont pas bien alignés. Attribuez la note de '1' s’il n’existe pas de stratégie concernant les besoins de la communauté.</t>
  </si>
  <si>
    <t>Le fait de définir un ensemble minimum d’indicateurs permet d’obtenir des résultas standardisés à partir du SISR et de réduire la charge de travail du personnel du SISR, en minimisant le volume de données collectées.
-Attribuez une note inférieure à '4' si un ensemble minimum de données est défini pour suivre les interventions communautaires, mais qu’il n’est pas à jour, ou est dépourvu de définitions standard ou de bonnes désagrégations. Attribuez la note de '1' s’il n’y a aucun ensemble minimum d’indicateurs communautaires.</t>
  </si>
  <si>
    <t>Attribuez une note inférieure à '4' s’il existe des outils standard de collecte des données pour les programmes communautaires, mais qu’ils ne sont pas adéquats, sont mal alignés sur la stratégie, ou dépassés. Attribuez la note de '1' s’il n’existe pas d’outils standards de collecte et de rapportage des données.</t>
  </si>
  <si>
    <t>Les gestionnaires des systèmes de santé aux niveaux établissement sanitaire et district ont besoin des informations relatives aux interventions communautaires pour suivre efficacement l’état de santé de leurs populations cibles, ainsi que l’état d’avancement des interventions visant à améliorer la santé. Les liens entre les résultats communautaires et les établissements sanitaires permettent de cerner globalement l’état de santé des populations dans les zones géographiques de couverture sanitaire et le district. Une illustration de ces liens pourrait être un champ de code relatif à l’établissement dans les formulaires de rapportage communautaire, ou un modèle de flux de données à travers les établissements sanitaires). 
-Attribuez une note inférieure à '4' s’il existe des liens entre les programmes communautaires et les établissements sanitaires, mais qu’ils ne sont pas complets ou plus à jour. Attribuez la note de '1' s’il n’existe aucun mécanisme pour lier programmes communautaires aux établissements sanitaires.</t>
  </si>
  <si>
    <t>Un exercice de cartographie peut permettre de localiser les programmes communautaires mis en œuvre par telle ou telle autre organisation. Ces informations pourraient également révéler les lacunes dans la couverture et les capacités qui pourront être corrigées dans le plan stratégique.
-Attribuez une note inférieure à'4' si les interventions communautaires ont été cartographiées, mais pas récemment ou de façon inadéquate. Attribuez la note de '1' si aucune cartographie des interventions communautaires n’a été réalisée.</t>
  </si>
  <si>
    <t>Attribuez une note inférieure à '4' s’il existe une liste prioritaire de maladies mais qu’il n’existe pas de définitions standards de cas, ou qu’elles ne sont plus actuelles. Attribuez la note de '1' si aucune liste prioritaire de maladies n’a été définie.</t>
  </si>
  <si>
    <t>Attribuez une note inférieure à '4' si le rapportage pour la détection de cas de routine n’est pas universel. Attribuez la note de '2' ou moins si les structures du secteur privé ne déclarent pas des données de surveillance des maladies.</t>
  </si>
  <si>
    <t>Attribuez une note inférieure à '4' si la complétude (l’exhaustivité) et l’actualité des données sont en-deçà de la cible nationale. Attribuez la note de '1' si le taux d’exhaustivité et d’actualité n’est pas connu.</t>
  </si>
  <si>
    <t>Attribuez une note inférieure à '4' si les données sont analysées mais que l’analyse est inadéquate ou n’est pas menée suffisamment à l’avance pour obtenir une bonne réponse. Attribuez la note de '1' si aucune analyse des données de surveillance n’a été réalisée.</t>
  </si>
  <si>
    <t>Attribuez une note inférieure à '4' si des seuils sont mis en place mais qu’ils sont ignorés ou non actualisés. Attribuez la note de '1' si aucun seuil d’alerte ou d’intervention n’a été défini.</t>
  </si>
  <si>
    <t>Des systèmes de codage standard améliorent la qualité des données et l’interopérabilité des systèmes.
-Attribuez une note inférieure à '4' si des normes sont en place mais ne sont pas adéquates ou non actualisées. Attribuez la note de '1' si aucune norme n’est utlisée.</t>
  </si>
  <si>
    <t>Attribuez une note inférieure à '4' si les indicateurs ont été harmonisés, mais que les donateurs ou les partenaires de mise en œuvre continuent à maintenir des systèmes parallèles dans le pays. Attribuez la note de '1' s’il n’y a eu aucune tentative d’harmoniser les indicateurs avec les donateurs ou les partenaires de mise en œuvre.</t>
  </si>
  <si>
    <t>Attribuez une note inférieure à '4' s’il existe un entrepôt de données, mais qu’il n’est pas pleinement opérationnel, ou ne répond pas aux besoins des parties prenantes. Attribuez la note de '1' s’il n’existe pas d’entrepôt de données ou qu’il n’est pas prévu d’en construire.</t>
  </si>
  <si>
    <t>Attribuez une note inférieure à '4' si le système d’information n’est interopérable qu’avec certains systèmes d’information utilisés dans le secteur de la santé. Attribuez la note de '1' si le système n’est pas interopérable avec tous les systèmes, ou si rien n’a été entrepris pour relier les différents systèmes d’information.</t>
  </si>
  <si>
    <t>Les métadonnées sont des données sur les données. Un dictionnaire des métadonnées décrit les indicateurs et leurs éléments de données. Il inclut également les informations nécessaires pour relier les différents ensembles de données (interopérabilité).
-Attribuez une note inférieure à '4' s’il existe une métadonnée mais qu’elle ne correspond pas aux normes internationales ou qu’elle n’inclut pas de définitions ou de sources de données, etc. Attribuez la note de '1' s’il n’y a pas de métadonnées disponibles.</t>
  </si>
  <si>
    <t>Attribuez une note inférieure à '4' si quelque chose a été entrepris pour tenir compte du point de vue des utilisateurs dans la conception du système, mais que les utilisateurs éprouvent toujours du mal à utiliser le système. Attribuez la note de '1' si rien n’a été fait pour associer l’utilisateur final à la conception du système d’information.</t>
  </si>
  <si>
    <t xml:space="preserve">Attribuez une note inférieure à '4' si les commentaires des utilisateurs ont été recueillis, mais que le système ne répond pas à leurs besoins en information en vue de la planification, du suivi et de l’évaluation sanitaires. Attribuez la note de '1' si les utilisateurs n’ont pas eu la possibilité d’apporter leur contribution pour rendre les données de routine plus pertinentes pour eux. </t>
  </si>
  <si>
    <t xml:space="preserve">Attribuez une note inférieure à '4' s’il existe un système standardisé, mais que tous les donateurs et tous les partenaires ne l’utilisent pas. Attribuez la note de '1' si rien n’a été entrepris pour standardiser et harmoniser la collecte des données sur les patients. </t>
  </si>
  <si>
    <t>Attribuez une note inférieure à '4' s’il existe une formation standard à l’intention du personnel de santé sur la collecte ou le rapportage des données sur les patients, mais que la totalité du personnel n’a pas été formée. Attribuez la note de '1' si aucune formation n’a été organisée sur la collecte et le rapportage des données patients.</t>
  </si>
  <si>
    <t>Un guide sur papier sur la collecte et le rapportage des données des patients permet d’assurer la continuité de leur rapportage et de leur collecte. De même, il améliore la qualité des données à travers la standardisation.
-Attribuez une note inférieure à '4' s’il existe un guide mais qu’il n’est plus à jour ou n’est pas disponible dans tous les établissements sanitaires. Attribuez la note de '1' s’il n’existe aucun guide.</t>
  </si>
  <si>
    <t>Attribuez une note inférieure à '4' s’il existe des politiques et des protocoles en matière d’archivage des données, mais qu’ils ne sont pas adéquats ou ne sont pas suivis. Attribuez la note de '1' s’il n’existe ni protocoles, ni politiques en matière d’archivage des données.</t>
  </si>
  <si>
    <t>Des outils de collecte des données qui ne sont pas à jour et qui ne reflètent pas les priorités actuelles du système de santé sont préjudiciables à la la qualité des données et à la capacité des gestionnaires à planifier, superviser et évaluer les programmes de santé.
-Attribuez une note inférieure à '4' s’il existe un plan ou un calendrier mais qu’ils ne sont pas adpatés ou pas suivis. Attribuez la note de '1' en l’absence d’un plan et d’un calendrier.</t>
  </si>
  <si>
    <t>La plupart des problèmes liés à la qualité des données surviennent au cours de la compilation et de l’agrégation des données individuelles des patients dans le rapport périodique d’agrégation. Une bonne compréhension du processus peut contribuer à améliorer la qualité des données.
-Attribuez une note inférieure à '4' si le type de flux de données est bien documenté et inclus dans la formation, mais qu’il subsiste des problèmes avec la compilation/l’agrégation des données. Attribuez la note de '1' s’il n’existe aucune documentation sur le processus ou que le personnel attaché à la collecte des données le comprend mal.</t>
  </si>
  <si>
    <t>Un guide sur papier sur sur la collecte et le rapportage des données agrégées permet d’assurer la continuité de la collecte et du rapportage des données, en plus d’améliorer la qualité des données grâce à la standardisation.
Attribuez une note inférieure à '4' si un guide existe mais qu’il n’est pas à jour ou n’est pas disponible dans tous les établissements sanitaires. Attribuez la note de '1' s’il n’existe pas de guide.</t>
  </si>
  <si>
    <t>Attribuez une note inférieure à '4' s’il existe une formation standard à l’intention du personnel de santé sur la collecte ou le rapportage des données agrégées, mais que la totalité du personnel n’a pas été formée. Attribuez la note de '1' si aucune formation n’est organisée sur la collecte et le rapportage des données agrégées.</t>
  </si>
  <si>
    <t>Les données désagrégées sont importantes pour suivre l’état de santé des sous-groupes de populations vulnérables (femmes, enfants). Parfois, ces précieuses informations se perdent lors de la synthétisation des données de santé dans les établissements sanitaires. Les désagrégations sont synonymes de travail supplémentaire pour le personnel SISR. Elles devront donc être réduites au strict minimum.
-Attribuez une note inférieure à '4' si les données désagrégées sont prévues dans les outils de collecte et de rapportage des données, mais qu’elles ne sont pas toujours utilisées. Attribuez la note de '1' si les données ne sont pas désagrégées selon les principaux critères de stratification dans les outils de collecte et de rapportage des données.</t>
  </si>
  <si>
    <t>Les données et les informations ne sont utilisées que lorsqu’elles sont disponibles à temps, afin de permettre une intervention appropriée. 
-Attribuez une note inférieure à '4' si des outils et des mécanismes sont en place pour favoriser ou promouvoir l’actualité (par exemple l’informatique) mais que l’actualité du rapportage est en-deçà de la cible nationale. Attribuez la note de '1' si la l’actualité du rapportage n’est pas suivie.</t>
  </si>
  <si>
    <t>L’absence de coordination des activités relatives à la qualité des données réduit la qualité des informations sur la qualité des données et alourdit le système de santé.
-Attribuez une note inférieure à '4' s’il existe un plan d’assurance de la qualité des données, mais qu’il n’est pas suivi par les programmes de santé, les donateurs et les partenaires de mise en œuvre, ou si le plan n’est plus à jour. Attribuez la note de '1' s’il n’existe pas de plan.</t>
  </si>
  <si>
    <t>Les normes de qualité des données permettent d’améliorer les informations sur la qualité des données produites, et de comparer les programmes et les prestataires de service.
-Attribuez une note inférieure à'4' si des normes sont définies mais ne sont pas adéquates ou pas suivies. Attribuez la note de '1' si aucune norme n’a été définie pour l’assurance qualité des données.</t>
  </si>
  <si>
    <t>Les tâches critiques pour la qualité des données sont plus susceptibles d’être menées à terme si elles sont confiées à certains membres du personnel, et s’il existe des instructions pour la façon de le faire.
-Attribuez une note inférieure à '4' si les rôles et les responsabilités des tâches relatives à la qualité des données sont confiés au personnel, à différents niveaux, mais qu’ils ne sont pas formellement élaborés dans les SOP, ou qu‘ils ne sont pas suivis. Attribuez la note de '1' si les rôles et les responsabilités ne sont pas définis et confiés à un personnel spécifique.</t>
  </si>
  <si>
    <t>Attribuez une note inférieure à '4' s’il existe une formation standard pour le personnel de santé sur les techniques d’assurance qualité des données, mais que la totalité du personnel n’a pas été formée. Attribuez la note de '1' si aucune formation sur la qualité des données n’a été organisée.</t>
  </si>
  <si>
    <t>Un calendrier officiel des évaluations de la qualité des données, lié au cycle de planification du secteur de la santé assurera la bonne qualité des données nécessaires à la planification, au suivi et à l’évaluation.
-Attribuez une note inférieure à'4' s’il existe un système d’évaluation de la qualité des données pour le SISR, mais qu’il n’est pas exhaustif ou systématique. Attribuez la note de '1' s’il n’existe pas de système pour contrôler la qualité des données pour le SISR.</t>
  </si>
  <si>
    <t>Attribuez une note inférieure à '4' si des contrôles de la qualité des données avant la soumission sont menés, mais qu’ils sont informels et non standard, ou non inclus dans la formation. Attribuez la note de '1' si les contrôles de la qualité des données ne sont pas effectués avant la transmission au niveau suivant.</t>
  </si>
  <si>
    <t>Les évaluations de la qualité des données devront être réalisées avant la planification afin de permettre aux planificateurs de mesurer les limites des données d’une part, et d’autre part, pour que des mesures soient prises afin d’améliorer les données avant la planification des événements.
-Attribuez une note inférieure à '4' si l’assurance qualité des données est liée au cycle de planification, mais que les informations sur la qualité des données ne sont pas toujours disponibles avant la planification, ou lorsqu’elles ne sont disponibles que pour certains programmes de santé.
-Attribuez la note de '1' si les évaluations de la qualité des données ne sont pas liées à la planification sanitaire.</t>
  </si>
  <si>
    <t>L’indépendance est un élément important de l’assurance qualité des données car elle assure une évaluation impartiale de la qualité des données. 
-Attribuez une note inférieure à '4' s’il existe une collaboration entre le gouvernement et d’autres parties prenantes, mais qu’elle est informelle, ou que certains partenaires sont exclus. Attribuez la note de '1' s’il n’existe pas de collaboration entre le gouvernement et les autres parties prenantes.</t>
  </si>
  <si>
    <t>Un cadre pour l’utilisation des TIC permettra de garantir la fourniture et l’utilisation rationnelles des TIC. La non-coordination de la fourniture et de l’utilisation des TIC peut créer des doublons et mener au gaspillage des ressources du système de santé.
-Attribuez une note inférieure à '4' s’il existe un cadre mais qui n’est pas à jour, ou qui n’est pas utilisé efficacement. Attribuez la note de '1' s’il n’existe pas de cadre ou de plan pour les TIC.</t>
  </si>
  <si>
    <t>Les ordinateurs peuvent facilement et rapidement vérifier les erreurs ou les entrées illogiques dans la base de données SISR. 
-Attribuez une note inférieure à '4' si des contrôles d’édition/et logiques sont en place dans le système de données SISR, mais qu’ils ne sont pas adéquats. Attribuez la note de '1' si rien n’a été entrepris pour intégrer des contrôles automatisés de la qualité des données dans le système de données SISR.</t>
  </si>
  <si>
    <t>Les solutions de santé en ligne (par exemple une base de données informatique ou un système d’aide à la décision) et les solutions de santé mobile (utilisation de la technologie mobile, les smartphones par exemple, pour faciliter la collecte et le rapportage de données SISR) peuvent améliorer la production et réduire la charge de travail des travailleurs de la santé. Ces outils devront être adaptés aux besoins environnementaux et répondre à des besoins spécifiques. Autrement, ils risqueraient de créer d’autres problèmes.
-Attribuez une note inférieure à '4' si des solutions de santé en ligne et mobile sont utilisées dans le SISR pour faciliter la collecte et l’utilisation des données, mais qu’elles posent problème ou qu’elles ne sont pas disponibles partout où le besoin se fait sentir. Attribuez la note de '1' si rien n’a été entrepris pour utiliser des stratégies de santé en ligne ou mobile, même si le système en bénéficierait le cas écheant. Inscrivez la mention 'NA' si les solutions de santé en ligne et mobile sont jugées inappropriées pour l’environnement SISR.</t>
  </si>
  <si>
    <t>La création et l’utilisation des ensembles de microdonnées SISR peut améliorer la connaissance des problèmes de santé sous-jacents auxquels s’attaque le plan stratégique du secteur de la santé, ainsi que les interventions visant à les combattre. 
-Attribuez une note inférieure à '4' si des microdonnées sont disponibles mais qu’il n’existe pas de mécanisme formel pour les obtenir, ou qu’elles sont sous-utilisées. Attribuez la note de '1' si des microdonnées ne sont pas disponibles dans le SISR.</t>
  </si>
  <si>
    <t>Attribuez une note inférieure à '4' s’il existe une formation standard pour le personnel de santé sur l’utilisation des TIC, mais que la totalité du personnel n’a pas été formée. Attribuez la note de '1' si aucune formation n’est organisée sur l’utilisation des TIC.</t>
  </si>
  <si>
    <t>Les institutions locales de recherche et universitaires peuvent permettre d’améliorer les capacités locales en matière d’analyse des données et de renforcer les capacités du Ministère de la santé. Une utiisation plus large des données des établissements peut contribuer à améliorer la transparence.
-Attribuez une note inférieure à '4' si les institutions locales de recherche et universitaires sont impliquées dans l’analyse des données SISR, mais que leur participation est ponctuelle ou informelle. Attribuez la note de '1' si aucune agence extérieure (autre que le Ministère de la santé) n’est impliquée dans l’analyse des données.</t>
  </si>
  <si>
    <t>La façon dont les données sont préparées en vue de l’analyse, a un impact sur la fiabilité et l’intégrité des données. Des méthodes de traitement des valeurs manquantes ou erronnées sont nécessaires pour renforcer la confiance dans les données.
-Attribuez une note inférieure à'4' si des principes de nettoyage des données sont définis, mais qu’ils sont mal connus ou mal utilisés. Attribuez la note de '1' si des principes de nettoyage des données n’ont pas été définis.</t>
  </si>
  <si>
    <t>Attribuez une note inférieure à '4' si les planificateurs ont accès aux données de routine dont ils ont besoin pendant la planification, mais qu’elles ne sont pas adéquates (incomplètes, inexactes, tardives, etc.). Attribuez la note de '1' si les données de routine ne sont pas utilisées durant la planification du secteur de la santé.</t>
  </si>
  <si>
    <t>Par exemple, un outil de synthétisation des données au niveau district devrait permettre aux planificateurs de comparer les résultats des établissements sanitaires, même si les planificateurs au niveau régional n’auront peut-être pas besoin de ce niveau de détails.
-Attribuez une note inférieure à '4' si des outils sont en place pour faciliter l’analyse des données, mais qu’ils ne sont pas appropriés pour chaque niveau. Attribuez la note de '1' s’il n’existe pas d’outils pour faciliter l’analyse des données.</t>
  </si>
  <si>
    <t>Attribuez une note inférieure à '4' si le système d’information utilise plusieurs sources de données et qu’au moins une des sources de données n’est pas adéquate (données incomplètes, inexactes, tardives, etc.) Attribuez la note de '1' si le système d’information n’utilise pas de données appropriées tirées de diverses sources.</t>
  </si>
  <si>
    <t>Attribuez une note inférieure à '4' s’il existe une formation standard à destination du personnel de santé sur l’analyse des données, mais que la totalité du personnel n’a pas été formée. Attribuez la note de '1' si aucune formation n’a été menée sur l’analyse des données.</t>
  </si>
  <si>
    <t>Un rapport sur les statistques des établissements sanitaires devrait inclure : une analyse des tendances et comparative des données sur la morbidité dans les établissements (les hôpitaux), la mortalité et les causes de décès ; la couverture et l’équité des interventions ; les intrants et les processus des systèmes de santé (la disponibilité et la distribution des infrastructures ; la promptitude du service ; la disponibilité, la distribution et la formation des ressources humaines) ; des analyses de la qualité des soins, des analyses de la qualité des données et des descripteurs de métadonnées. 
-Attribuez une note inférieure à '4' si un rapport sur les statistques des établissements sanitaires est produit tous les ans, mais qu’il ne contient pas les éléments ci-dessus, ou n’est pas produit suffisamment tôt pour informer la gestion et la planification. Attribuez la note de '1' si aucun rapport annuel sur les statistques des établissements n’est produit.\</t>
  </si>
  <si>
    <t>Attribuez une note inférieure à '4' si un bulletin périodique de statistiques synthétiques est produit, mais qu’il est ponctuel ou irrégulier, ou que les données qu’il contient sont inadéquates, incomplètes ou tardives. Attribuez la note de '1' si aucun résumé périodique des données de routine n’est produit par les établissements sanitaires.</t>
  </si>
  <si>
    <t>Attribuez une note inférieure à '4' si des produits d’information sont disponibles pour les utilisateurs, mais qu’ils sont inadéquats ou inappropriés pour le niveau concerné. Attribuez la note de '1' si aucun produit d’information n’est disponible pour les utilisateurs.</t>
  </si>
  <si>
    <t>Attribuez une note inférieure à '4' s’il existe une stratégie de dissémination des données, mais qu’elle n’est pas pertinente pour tous les niveaux du système de santé ou n’est pas à jour ou est inadéquate. Attribuez la note de '1' s’il n’existe aucune stratégie ou plan de dissémination.</t>
  </si>
  <si>
    <t>Le partage des données des établissements avec les partenaires et les autres parties prenantes améliore la transparence et l’utilisation des données. Une utilisation accrue améliore la qualité et le retour sur investissement de la collecte des données. Et une utilisation améliorée des données permet de mieux connaître la performance du système de santé qui peut, à son tour, améliorer la planification et renforcer l’efficacité de la fourniture de service.
-Attribuez une note inférieure à '4' s’il existe une collaboration et un partage des données, mais qu’ils sont ponctuels ou informels, ou que les données ne sont pas facilement partagées. Attribuez la note de '1' s’il n’existe aucune collaboration ni un partage de données avec les parties prenantes, autres que le MDS.</t>
  </si>
  <si>
    <t>Le résultat le plus visible d’une bonne culture de l’information est la demande de cette information qui est valorisée et considérée comme une resource importante, et qui est utilisée à tous les niveaux pour améliorer la fourniture de services aux patients, et renforcer la gestion des établissements et la gestion des systèmes à ce niveau. 
-Attribuez une note inférieure à '4' si une culture d’utilisation de l’information est confirmée par l’utilisation de données de routine dans la planification, le suivi et l’évaluation, mais que cette utilisation des données est rare, irrégulière, ponctuelle, ou inadéquate. Attribuez la note de '1' s’il n’existe pas d’utilisation d’une culture de l’information apparente.</t>
  </si>
  <si>
    <t>La demande des données de routine contribue à garantir la qualité et l’actualité des données ainsi que la pertinence du système d’information.
-Attribuez une note inférieure à '4' s’il existe une demande d’information (comme en attestent les requêtes de données) mais que de façon occasionnelle, ou seulement par un certain nombre de parties prenantes. Attribuez la note de '1' s’il n’existe aucune trace de demande de données de routine des établissements.</t>
  </si>
  <si>
    <t>Attribuez une note inférieure à '4' si les données sont utilisées par les cliniciens, mais que cela est peu fréquent, ponctuel, ou inadéquat. Attribuez la note de '1' si les cliniciens n’utilisent pas les données cliniques de façon courante.</t>
  </si>
  <si>
    <t>Attribuez une note inférieure à '4' si les données sont utilisées par les responsables d’établissements, mais que cela est peu fréquent, ponctuel, ou est inadéquat. Attribuez la note de '1' si les responsables d’établissements n’utilisent pas les données pour améliorer les infrastructures, les équipements et les ressources humaines.Attribuez une note inférieure à '4' si les données sont utilisées par les responsables d’établissements, mais que cela est peu fréquent, ponctuel, ou est inadéquat. Attribuez la note de '1' si les responsables d’établissements n’utilisent pas les données pour améliorer les infrastructures, les équipements et les ressources humaines.</t>
  </si>
  <si>
    <t>Attribuez une note inférieure à '4' si les données sont utilisées par les décideurs du niveau local et les membres de la communauté, mais que cela est peu fréquent, ponctuel, ou inadéquat. Attribuez la note de '1' si les décideurs du niveau local et les membres de la communauté n’utilisent pas les données pour élaborer des stratégies de fourniture de services et des interventions communautaires adaptées et appropriées.</t>
  </si>
  <si>
    <t>Attribuez une note inférieure à '4' si les planificateurs utilisent des données de routine pendant la planification du secteur de la santé, mais que ces dernières ne sont pas adéquates (incomplètes, inexactes, tardives, etc.). Attribuez la note de '1' si les données de routine ne sont pas utilisées lors de la planification du secteur de la santé.</t>
  </si>
  <si>
    <t>La décentralisation de la conception du système contribuera à le rendre mieux à même de répondre aux besoins des utilisateurs, et à tous les niveaux. Les données définies spécifiquement pour les domaines de service individuels n’ont pas à être rapportées au niveau suivant.
-Attribuez une note inférieure à '4' si les gestionnaires SISR, à tous les niveaux, ont l’autonomie pour définir les besoins en termes d’interventions et de données, mais que cela est limité (par exemple à certains programmes de santé seulement), ou qu’ils n’en font pas usage. Attribuez la note de '1' si les responsables ne jouissent pas d’une telle autonomie.</t>
  </si>
  <si>
    <r>
      <t xml:space="preserve">La </t>
    </r>
    <r>
      <rPr>
        <i/>
        <sz val="10"/>
        <color indexed="8"/>
        <rFont val="Calibri"/>
        <family val="2"/>
      </rPr>
      <t>Start-Up Mortality List</t>
    </r>
    <r>
      <rPr>
        <sz val="10"/>
        <color indexed="8"/>
        <rFont val="Calibri"/>
        <family val="2"/>
      </rPr>
      <t xml:space="preserve"> (SMoL) a été établie conformément à la version 10 (ICD-10) de la Classification internationale des maladies, et oriente la définition des priorités en matière de santé publique, ainsi que le suivi des progrès vers l’atteinte des cibles et objectifs nationaux et internationaux, tels que le programme de santé et de développement pour l’après 2015. 
-Attribuez une note inférieure à '4' si une norme est utilisée pour coder la cause de décès dans les établissements sanitaires mais qu’elle ne correspond pas à la toute dernière version du CIM ou de la SMoL. Attribuez la note de '1' si aucune norme n’est utilisée pour rapporter la cause de la mort dans le SISR.</t>
    </r>
  </si>
  <si>
    <t>Il existe des informations appropriées sur la collecte, le rapportage, l’analyse, la dissémination et l’utilisation des données pertinentes pour les différents niveaux du système de santé</t>
  </si>
  <si>
    <t>a. Élaborer des indications (guides) pour les différents niveaux
b. Veiller à la bonne reproduction et distribution de ces guides</t>
  </si>
  <si>
    <t>Des procédures opérationnelles standard ont été rédigées, qui définissent les rôles et responsabilités en matière de compilation, rapportage, analyse, dissémination et utilisation des données.</t>
  </si>
  <si>
    <t xml:space="preserve">a. Réviser/mettre à jour les SOP
b. Élaborer des SOP
</t>
  </si>
  <si>
    <t xml:space="preserve">Il existe, de la part de la haute direction, un engagement profond en faveur d’un système d’information sanitaire de routine performant et spécifique aux différents niveaux du système de santé. </t>
  </si>
  <si>
    <t xml:space="preserve">a. Mener un plaidoyer en faveur du SISR auprès des hauts responsables pour clarifier la vision, les buts et objectfs. 
b. Programmer une retraite ou une formation dans le but d’identifier des actions pratiques et de permettre aux responsables de relever les défis liés au SISR.
</t>
  </si>
  <si>
    <t xml:space="preserve">Les sous-unités faisant du rapportage reçoivent systématiquement des rétro-informations sur la qualité de leur rapportage (exactitude, complétude et actualité) </t>
  </si>
  <si>
    <t xml:space="preserve">a. Élaborer un rapport de suivi standardisé sur la qualité du rapportage SISR et instituer son utilisation.
b. Ajouter une vérification des retours reçus ayant donné lieu à une action aux listes de contrôles de supervision des normes.
</t>
  </si>
  <si>
    <t>Toutes les sous-unités faisant du rapportage reçoivent systématiquement des rétro-informations sur l’utilisation des données en vue de la prise de décision.</t>
  </si>
  <si>
    <t xml:space="preserve">a. Élaborer un rapport de suivi standardisé sur l’utilisation des données SISR et instituer son utilisation.
b. Ajouter une vérification des retours reçus ayant donné lieu à une action aux listes de contrôles de supervision des normes.
</t>
  </si>
  <si>
    <t>Il existe des directives pour la supervision de soutien du SISR, y compris des listes de contrôle de supervision standard.</t>
  </si>
  <si>
    <t xml:space="preserve">a. Élaborer, réviser/mettre à jour les directives pour la supervision de soutien
b. Élaborer, réviser/mettre à jour des liste de contrôle de supervision
c. Veiller à la disponibilité des directives et des listes de contrôle
</t>
  </si>
  <si>
    <t>Les conclusions des visites de supervision et d’appui sont consultées et débouchent sur des mesures pour pallier les insuffisances du SISR.</t>
  </si>
  <si>
    <t xml:space="preserve">a. Mettre en place un système de suivi des vistes de supervision, notamment un calendrier et un produit standard. 
b. Instaurer un système de suivi des mesures correctives de bout en bout.
c. Faire le lien entre la mise en œuvre des mesures correctives et les encouragements à la performance.
</t>
  </si>
  <si>
    <t>Des rapports de supervision standard sont remplis pour suivre les résultats et surveiller les tendances.</t>
  </si>
  <si>
    <t>a. Élaborer et distribuer un modèle standard pour les rapports de supervision. Ceci pourrait être annexé au document des directives.</t>
  </si>
  <si>
    <t>Un calendrier de visites de supervision régulières est arrêté.</t>
  </si>
  <si>
    <t>a. Établir le calendrier et en surveiler la mise en œuvre pour s’assurer que les établissements sanitaires sont visités et que le personnel fait l’objet d’une supervision.</t>
  </si>
  <si>
    <t>La performance du SISR (à savoir la qualité et l’utilisation des données en vue de la prise de décision) est évaluée lors des visites de supervision des établissements sanitaires.</t>
  </si>
  <si>
    <t>a. Élaborer ou réviser/mettre à jour et distribuer les SOP en vue de la supervision qui va définir la marche à suivre pour les contrôles de la qualité et de l’utilisation des données.</t>
  </si>
  <si>
    <t>Des évaluations régulières et officielles sont menées sur la performance du système d’information des établissements sanitaires, en lien avec le cycle de planification stratégique (par exemple le PRISM – qui mesure la performance en termes de niveaux de qualité des données, de leur utilisation, et de la capacité de gestion).</t>
  </si>
  <si>
    <t xml:space="preserve">a. Planifier et mettre en œuvre une évaluation de la performance juste avant les mesures de planification stratégique. Utiliser les résultats pour planifier les interventions en vue du renforcement du SISR. 
b. Institutionnaliser l’évaluation de la performance à intervalles réguliers (par exemple avant, et à mi-parcours du cycle de planification stratégique) dans le cadre de la procédure opérationnelle normalisée.
</t>
  </si>
  <si>
    <t>Il existe une liste principale complète et unique de tous les établissements sanitaires, avec leurs identifiants uniques et leurs domaines de service. Cette liste inclut le secteur privé et les établissements spécialisés (militaire, etc.)</t>
  </si>
  <si>
    <t xml:space="preserve">a. Mettre en place un système d’identifiants uniques pour les établissements sanitaires
b. Mener une enquête cartographique sur la disponibilité des services afin de déterminer la distribution des établissements sanitaires dans le pays.
</t>
  </si>
  <si>
    <t>Il existe des mécanismes formels de mise à jour et d’actualisation de la liste principale des établissements (par exemple un recensement de tous les établissements est mené tous les 5 ans).</t>
  </si>
  <si>
    <t xml:space="preserve">a. Mener une enquête pour déterminer la fonctionnalité, l’emplacement et les données d’attribut des établissements sanitaires. 
b. Les équipes de gestion de la santé de district peuvent apporter leur aide en suivant les changements dans la liste des établissements au fil du temps, et les notifier au niveau national. Les réunions régulières des responsables médicaux de district offrent également l’occasion de mettre à jour les données des établissements sanitaires.
</t>
  </si>
  <si>
    <t>Les besoins en personnel des systèmes d’information sanitaire de routine ainsi que leurs connaissances et compétences respectives ont été identifiées, et ce, aux différents niveaux du système de santé (communautaire, établissement de santé, district, etc.).</t>
  </si>
  <si>
    <t xml:space="preserve">a. Mener une analyse des processus opérationnels pour déterminer les besoins, où, quand et combien. Déterminer le nombre et le type de personnel nécessaire par niveau.
b. Ébaucher des descriptions de poste et les archiver en vue de leur future utilisation. Les mettre à jour autant que de besoin.
</t>
  </si>
  <si>
    <t xml:space="preserve">Un plan de développement des effectifs est en place, avec des normes nationales relatives aux postes et fonctions. Le plan définit des plans de carrières pour les postes du système d’information de routine et inclut des opportunités de développement professionnel. </t>
  </si>
  <si>
    <t xml:space="preserve">a. Mettre à jour ou élaborer un plan de développement du personnel
b. Identifier et publier les plans d’évolution de carrière et leurs exigences.
</t>
  </si>
  <si>
    <t xml:space="preserve">Une évaluation des effectifs a été menée pour cartographier la position des cadres existants par rapport aux postes à pourvoir, et pour identifier les lacunes dans les postes et les capacités. </t>
  </si>
  <si>
    <t xml:space="preserve">a. Mener une évaluation des besoins pour identifier les lacunes dans les capacités actuelles des effectifs. </t>
  </si>
  <si>
    <t>Il existe un plan de formation des effectifs chiffré, qui couvre à la fois la formation initiale et la formation en cours d’emploi.</t>
  </si>
  <si>
    <t xml:space="preserve">a. Évaluer, réviser et/ou mettre à jour le plan de formation des effectifs.
b. Élaborer un plan de formation des effectifs pour la formation initiale et/ou la formation en cours d’emploi.
</t>
  </si>
  <si>
    <t xml:space="preserve">Un programme de formation standardisé est en cours de mise en place. </t>
  </si>
  <si>
    <t xml:space="preserve">a. Réviser/mettre à jour le programme de formation au SISR existant. 
b. Élaborer un nouveau programme de formation standard en SISR. 
</t>
  </si>
  <si>
    <t xml:space="preserve">Il existe une coordination entre les institutions de formation pour garantir que des modules standards sur le système d’information communautaire et des établissements sanitaires soient utilisés dans les formations. </t>
  </si>
  <si>
    <t xml:space="preserve">a. Charger un groupe de travail sur le SISR de superviser la formation et d’assurer un contenu standard. 
b. Instituer une réunion réccurente avec les parties prenantes institutionnelles pour réviser le contenu des formations et assurer un contenu standard.
</t>
  </si>
  <si>
    <t>Une base de données sur les formations est entretenue afin d’identifier les cadres qui ont reçu telle formation, quand et où, afin d’identifier les besoins en formation des institutions et des individus dans les différentes sous-unités géographiques du pays.</t>
  </si>
  <si>
    <t xml:space="preserve">a. Mettre à jour/réviser la base de données existante sur les formations
b. Élaborer une base de données des formations afin de suivre et de coordonner la formation.
</t>
  </si>
  <si>
    <t>Il existe un consensus national et entre les partenaires sur un ensemble équilibré et limité d’indicateurs relatifs à l’établissement de santé, avec des définitions standard et de bonnes ventilations (par exemple par âge, sexe, zone administrative).</t>
  </si>
  <si>
    <t xml:space="preserve">a. La liste des principaux indicateurs de santé au niveau national est dressée et fait l’objet d’un consnsus
b. Mener un travail multipartite d’harmonisation des indicateurs, obtenir l’adhésion des donateurs et des partenaires.
</t>
  </si>
  <si>
    <t>Les données de base pour les principaux indicateurs sont définies aux niveaux national et sous-national, les cibles des indicateurs sont clairement identifiées et faisables sur la base des capacités du système de santé et des plans d’amélioration.</t>
  </si>
  <si>
    <t xml:space="preserve">a. Réviser/mettre à jour les données de base/les cibles pour les principaux indicateurs
b. Élaborer les données de base/les cibles pour les principaux indicateurs.
</t>
  </si>
  <si>
    <t>Le dictionnaire national des données et des métadonnées est conforme aux normes internationales et inclut des définitions, des données source, des méthodes de collecte des données ; la fréquence de rapportage, les méthodes de dissémination et leur utilisation.</t>
  </si>
  <si>
    <t xml:space="preserve">a. Réviser/mettre à jour/revoir le dictionnaire existant des métadonnées.
b. Élaborer un dictionnaire des métadonnées
</t>
  </si>
  <si>
    <t>Il est convenu d’un ensemble minimal de données nationales sur la mortalité que devront collecter l’ensemble des hôpitaux et des établissements sanitaires (au moins les données sur les morts par sexe et âge devront être relevées).</t>
  </si>
  <si>
    <t xml:space="preserve">a. Réviser/revoir/mettre à jour un ensemble minimal de données.
b. Définir un ensemble minimal de données
</t>
  </si>
  <si>
    <t>Le formulaire international du certificat médical établissant la cause de la mort est utilisé dans toutes les structures pour établir le certificat médical de décès.</t>
  </si>
  <si>
    <t>a. Instituer l’utilisation du formulaire international établissant la cause de la mort</t>
  </si>
  <si>
    <t>Les médecins qui établissent des certificats ont les connaissances et les compétences nécessaires pour remplir correctement le formulaire initernational du certificat médical sur la cause de la mort, et sont conscients de l’importance d’une bonne certification de la cause de la mort.</t>
  </si>
  <si>
    <t>a. Former les médecins à la certification médicale des causes de décès (module DHIS sur les causes de décès)</t>
  </si>
  <si>
    <t>La version la plus récente du CIM (ou DHIS2 SMoL) est utilisée pour coder les causes du décès.</t>
  </si>
  <si>
    <t xml:space="preserve">a. Réviser/revoir/mettre à jour la norme pour le codage des causes de décès.
b. Instituer la dernière version du CIM (ou DHIS2 SMoL) pour rapporter les causes de décès.
</t>
  </si>
  <si>
    <t>Des commis aux statistiques et des agents spécialistes des informations sanitaires possèdent la formation et les supports de référence nécessaires pour coder les cas de décès et d’invalidité, conformément au CIM.</t>
  </si>
  <si>
    <t>a. Former des commis aux statistiques et des agents spécialistes de l’information sanitaire à la certification médicale des causes de décès (module DHIS sur les causes de décès)</t>
  </si>
  <si>
    <t>Des systèmes pour l’automatisation du codage des causes de décès sont progressivement utilisés (par exemple DHIS2 SMoL).</t>
  </si>
  <si>
    <t>a. Mettre en œuvre des systèmes de codage automatiques (par exemple l’IRIS)</t>
  </si>
  <si>
    <t>L’utilisation d’une autopsie verbale est en train d’être étendue progressivement pour produire des statistiques sur les causes de décès qui soient représentatives au niveau national.</t>
  </si>
  <si>
    <t>a. Mettre en œuvre une AV pour les décès survenant dans la communauté</t>
  </si>
  <si>
    <t>Les besoins en matière d’informations communautaires sont définis selon une stratégie des besoins communautaires.</t>
  </si>
  <si>
    <t xml:space="preserve">a. Réviser/mettre à jour/revoir les indicateurs et les outils de collecte et de rapportage des données pour les aligner sur la stratégie des besoins communautaires 
b. Définir une stratégie par rapport aux besoins de la communauté, et partant, réviser les outils de collecte et de rapportage des indicateurs et des données.
</t>
  </si>
  <si>
    <t xml:space="preserve">Un ensemble minimum d’indicateurs communautaires (avec des définitions standard et des désagrégations et une fréquence de collecte appropriées) a été élaboré pour suivre la mise en œuvre des interventions communautaires </t>
  </si>
  <si>
    <t xml:space="preserve">a. Si nécessaire, mener un travail d’harmonisation des indicateurs pour intégrer les systèmes parallèles de rapportage. 
b. Réviser/revoir/mettre à jour l’ensemble minimum de données.
c. Identifier un ensemble minimum d’indicateurs communautaires qui corresponde aux priorités énoncées dans la la stratégie des besoins de la communauté
</t>
  </si>
  <si>
    <t xml:space="preserve">Des outils standards de collecte des données ont été élaborés pour faciliter la collecte des données à partir des interventions communautaires </t>
  </si>
  <si>
    <t xml:space="preserve">a. Réviser/revoir/mettre à jour les outils de collecte et de rapportage des données pour le rapportage des interventions communautaires.
b. Élaborer des outils de collecte des données pour le rapportage communautaire.
</t>
  </si>
  <si>
    <t>Les interventions communautaires et les données sont bien reliées aux établissements sanitaires pour faciliter la gestion, la supervision et le rapportage.</t>
  </si>
  <si>
    <t xml:space="preserve">a. Réviser/revoir/mettre à jour les mécanismes pour relier les interventions communautaires aux établissements sanitaires.
b. Élaborer un mécanisme pour relier les interventions communautaires aux établissements sanitaires.
</t>
  </si>
  <si>
    <t>Des évaluations sont menées pour cartographier les programmes communautaires (publics et privés) afin de connaître la couverture et les lacunes/opportunités en informations au niveau communautaire</t>
  </si>
  <si>
    <t xml:space="preserve">a. Réviser/revoir/mettre à jour la cartographie existante des interventions communautaires.
b. Mener un exercice de cartographie des interventions communautaires.
</t>
  </si>
  <si>
    <t>La liste des maladies et des syndromes prioritaires est établie, avec des définitions standard de cas dans le cadre de la surveillance nationale actuelle.</t>
  </si>
  <si>
    <t xml:space="preserve">a. Établir la liste des maladies et des syndromes à mettre sous surveillance. 
b. Donner la priorité aux maladies et affections à déclarer immédiatement, et de façon hebdomadaire, pour maintenir leur nombre à un niveau le plus bas possible.
</t>
  </si>
  <si>
    <t>Les établissements sanitaires publics et privés, les laboratoires et les communautés contribuent à la détection des cas de routine.</t>
  </si>
  <si>
    <t>a. Impliquer les établissements sanitaires publics et privés, ainsi que les laboratoires dans le système de surveillance de la santé publique.</t>
  </si>
  <si>
    <t>Le pays a la capacité de diagnostiquer et d’enregistrer les cas de maladies à déclaration obligatoire.</t>
  </si>
  <si>
    <t xml:space="preserve">a. Renforcer les capacités des laboratoires 
b. Définir un délai pour vérifier un événement.
</t>
  </si>
  <si>
    <t>La complétude et l’actualité des rapports de surveillance hebdomadaires dépassent les cibles nationales (par exemple 80%)</t>
  </si>
  <si>
    <t xml:space="preserve">a. Mener une évaluation de la qualité des données de surveillance.
b. Mener la supervision et le renforcement des capacités au niveau des unités de rapportage.
c. Organiser des formations de remise à niveau à l’intention des gestionnaires de données des unités de rapportage.
</t>
  </si>
  <si>
    <t>Les données sont régulièrement analysées aux différents niveaux pour détecter les événements impliquant des cas ou des décès au-delà des niveaux attendus au moment et au lieu particulier donnés.</t>
  </si>
  <si>
    <t xml:space="preserve">a. Spécifier les acteurs chargés de mener l’analyse des données.
b. Spécifier le type d’analyses de données à réaliser.
</t>
  </si>
  <si>
    <t>Des seuils d’alerte/d’intervention ont été définis pour les maladies et les syndromes prioritaires.</t>
  </si>
  <si>
    <t xml:space="preserve">a. Réviser/revoir/mettre à jour les seuils d’alerte/d’intervention pour les maladies et les syndromes prioritaires.
b. Définir des seuils d’alerte/d’intervention pour les maladies et les syndromes prioritaires 
</t>
  </si>
  <si>
    <t>Ds classifications internationales ou nationales sont utilisées pour catégoriser les données agrégées (CIM, établissements, ressources humaines, medicaments esssentiels)</t>
  </si>
  <si>
    <t xml:space="preserve">a. Réviser/revoir/mettre à jour les systèmes de codage standard 
b. Identifier/définir les normes utilisées pour catégoriser les données agrégées.
</t>
  </si>
  <si>
    <t>Les indicateurs sont harmonisés avec les donateurs et les partenaires de mise en œuvre.</t>
  </si>
  <si>
    <t xml:space="preserve">a. Mener un travail d’harmonisation des indicateurs pour identifier un ensemble restreint d’indicateurs standardisés.
b. Mener un plaidoyer avec les donateurs et les partenaires de mise en œuvre afin d’obtenir l’adhésion et l’utilisation d’un ensemble harmonisé d’indicateurs.
</t>
  </si>
  <si>
    <t xml:space="preserve">Il existe un répertoire intégré et commun des données (par exemple un entrepôt de données) pour toutes les données relatives aux établissements, qui peuvent ainsi évoluer et s’adapter aux changements et aux nouvelles exigences. </t>
  </si>
  <si>
    <t xml:space="preserve">a. Élaborer l’’architecture d’entreprise’ du système d’information sanitaire.
b. Recueillir les exigences et les sources de financement d’un futur répertoire intégré et commun des données.
</t>
  </si>
  <si>
    <t xml:space="preserve">Le système d’information des établissements sanitaires est interopérable avec les autres systèmes, à tous les niveaux </t>
  </si>
  <si>
    <t xml:space="preserve">a. Cartographier les systèmes d’information utilisés dans le pays afin d’identifier les zones de chevauchement.
b. Intégrer et standardiser les indicateurs ainsi que les outils de collecte et de rapportage des données.
c. Identifier et introduire des systèmes standards de codage pour renforcer l’interopérabilité.
</t>
  </si>
  <si>
    <t>Des métadonnées adéquates et bien documentées sur les établissements sanitaires sont disponibles pour faciliter l’interopérabilité des systèmes d’information électroniques.</t>
  </si>
  <si>
    <t xml:space="preserve">a. Réviser/mettre à jour/revoir les métadonnées existantes sur les établissements.
b. Élaborer un dictionnaire des métadonnées du système d’information des établissements.
</t>
  </si>
  <si>
    <t>La conception des systèmes d’information des établissements sanitaires et communautaires a pris en compte les contributions des utilisateurs finaux et d’autres parties prenantes clés, à tous les niveaux.</t>
  </si>
  <si>
    <t>a. Tenir compte des contributions des utilisateurs finaux dans le processus de réforme du système d’information sanitaire.</t>
  </si>
  <si>
    <t xml:space="preserve">Les producteurs et les utilisateurs de données se réunissent périodiquement pour discuter des manières de rendre les données de routine plus pertinentes pour les décideurs et les planificateurs, et pour améliorer la compréhension des résultats statistiques sanitaires de routine. </t>
  </si>
  <si>
    <t>a. Organiser un forum pour solliciter l’apport des producteurs et des utilisateurs de données sur ce que le SISR doit produire à terme.</t>
  </si>
  <si>
    <t>Les systèmes de collecte des données patients (par exemple celles relatives aux épisodes cliniques) sont standardisés pour tous les partenaires de mise en œuvre et les donateurs.</t>
  </si>
  <si>
    <t xml:space="preserve">a. Mener un exercice d’harmonisation avec les partenaires et les donateurs pour aligner les indicateurs et les outils de collecte des données pour les données du niveau patient.
b. Réviser/revoir/mettre à jour les indicateurs et les outils de collecte des données (sur format papier ou électronique) pour les données du niveau patient.
</t>
  </si>
  <si>
    <t>Le personnel (cliniciens et autres membres du personnel) a été formé à la collecte des données des patients et à la saisie des données dans la base de données informatique (le cas écheant).</t>
  </si>
  <si>
    <t xml:space="preserve">a. Organiser une formation à l’intention du personnel SISR sur la collecte et le rapportage des données patients
b. Réviser/revoir/mettre à jour les modalités de formation initiale et de formation en cours d’emploi du personnel SISR sur la collecte et le rapportage des données patients.
</t>
  </si>
  <si>
    <t>Des directives sur papier sont disponibles dans tous les établissements sanitaires (et dans les programmes communautaires concernés) pour aider à la collecte des données patient.</t>
  </si>
  <si>
    <t xml:space="preserve">a. Réviser/revoir/mettre à jour les indications (le guide) sur la collecte des données des patients. 
b. Élaborer un guide sur la collecte des données des patients. 
c. Imprimer et diffuser le guide
</t>
  </si>
  <si>
    <t xml:space="preserve">Les données sur la santé (sur format papier ou électronique) sont bien stockées et selon les politiques nationales. </t>
  </si>
  <si>
    <t xml:space="preserve">a. Réviser/revoir/mettre à jour les protocoles et les politiques en matière d’archivage des données.
b. Élaborer et mettre en place des protocoles et des politiques pour l’archivage des données.
</t>
  </si>
  <si>
    <t>Il existe un calendrier/plan pour la mise à jour, la reproduction et la distribution des outils de collecte de données.</t>
  </si>
  <si>
    <t xml:space="preserve">a. Réviser/revoir/mettre à jour le calendrier/plan pour la mise à jour, la reproduction et la distribution des outils de collecte des données.
b. Élaborer un plan
</t>
  </si>
  <si>
    <t>Les types de flux de données (par exemple les flux de données issues des formulaires d’entretien avec les patients -&gt; les outils de résumé [par exemple un registre ou une feuille de contrôle] -&gt; le formulaire de rapportage périodique agrégé) sont clairement définis et compris par le personnel.</t>
  </si>
  <si>
    <t xml:space="preserve">a. Organiser une formation de remise à niveau à l’intention du personnel chargé de la collecte des données pour améliorer la compréhension des protocoles de compilation et de rapportage des indicateurs
b. Réviser/revoir/mettre à jour les méthodes/supports existants de formation en cours d’emploi et/ou initiale, afin de permettre une bonne connaissance des flux de données.
</t>
  </si>
  <si>
    <t>Des directives sur papier sont disopnibles dans tous les établissements sanitaires (et dans les programmes communautaires concernés) pour aider dans la compilation et le rapportage des données</t>
  </si>
  <si>
    <t xml:space="preserve">a. Réviser/revoir/mettre à jour les instructions pour la collecte des données agrégées 
b. Élaborer un guide sur la collecte des données agrégées 
c. Imprimer et diffuser le guide
</t>
  </si>
  <si>
    <t>Le personnel compétent dans les établissements sanitaires (et dans les programmes communautaires concernés) a reçu une formation sur le rapportage et la compilation des données</t>
  </si>
  <si>
    <t xml:space="preserve">a. Organiser une formation destinée au personnel SISR sur la collecte et le rapportage des données agrégées
b. Réviser/revoir/mettre à jour les modalités de la formation initiale et en cours d’emploi (pour le personnel SISR) sur la collecte et le rapportage des données agrégées.
</t>
  </si>
  <si>
    <t xml:space="preserve">La ventilation des données selon les principaux critères de stratification (âge, sexe, zone géographique) est maintenue lors de la compilation et de la transmission pour assurer une analyse équitable. </t>
  </si>
  <si>
    <t xml:space="preserve">a. Passer en revue les indicateurs pour s’assurer que les principaux critères de stratification sont présents et correspondent aux besoins du plan stratégique en termes d’accès aux services par les sous-groupes de populations vulnérables.
b. Mettre à jour les outils de collecte et de rapportage des indicateurs et des données pour refléter les besoins exprimés dans le plan stratégique.
</t>
  </si>
  <si>
    <t>Les données sont transmises vers le niveau suivant en temps voulu, grâce notamment à l’innovation et aux technologies de l’information, lorsque cela s’avère approprié et disponible.</t>
  </si>
  <si>
    <t xml:space="preserve">A. Évaluer l’actualité du rapportage par les établissements et les districts pour identifier les zones probématiques. 
B. En rechercher les causes et élaborer un plan d’amélioration de l’actualité du rapportage.
C. Réaliser une étude de faisabilité informatique et une évaluation des besoins des établissements sanitaires afin de planifier et d’équiper les établissements sanitaires et les districts en outils permettant d’améliorer l’actualité du rapportage.
</t>
  </si>
  <si>
    <t>Il existe un plan d’assurance qualité des données qui est partagé avec les programmes de santé, d’autres ministères du gouvernement, les donateurs et d’autres parties prenantes, pour orienter les activités visant à améliorer la qualité des données.</t>
  </si>
  <si>
    <t xml:space="preserve">a. Élaborer un plan et une méthodologie multipartites pour évaluer et améliorer la qualité des données (par exemple le Contrôle de la qualité des données).
b. Mettre en place un groupe de travail technique multipartite au niveau national pour coordonner et suivre les activités autour de la qualité des données menées par le gouvernement, les donateurs et les partenaires de mise en œuvre.
</t>
  </si>
  <si>
    <t xml:space="preserve">Des normes en matière d’assurance qualité des données de santé de routine sont définies et mises en œuvre, y compris sur la complétude, l’actualité, l’exactitude, l’intégrité et la cohérence sur la durée </t>
  </si>
  <si>
    <t xml:space="preserve">a. Réviser/revoir/mettre à jour les normes relatives à la qualité des données. 
b. Définir des normes pour la qualité des données. 
</t>
  </si>
  <si>
    <t>Les rôles et responsabilités en matière de qualité des données sont définis pour chaque niveau, y compris la vérification des données, la synthèse des problèmes liés à la qualité des données, et l’élaboration et la mise en œuvre des stratégies d’amélioration.</t>
  </si>
  <si>
    <t>a. Réviser/revoir/élaborer des procédures opérationnelles standards pour l’assurance qualité des données, qui soient spécifiques au cadre et au niveau du système de santé.</t>
  </si>
  <si>
    <t>Des formations, notamment pour le renforcement des capacités, sont organisés sur l’assurance qualité des données au niveau des établissements, des districts et au niveau national, en utilisant des méthodes standard.</t>
  </si>
  <si>
    <t xml:space="preserve">a. Organiser une formation à l’intention du personnel SISR sur l’assurance qualité des données techniques
b. Réviser/revoir/mettre à jour les modalités de la formation initiale et en cours d’emploi du personnel SISR sur les techniques d’assurance qualité des données.
</t>
  </si>
  <si>
    <t>Des évaluations systématiques et exhaustives de la qualité des données au niveau des établissements sont menées régulièrement en amont de la planification du secteur de la santé, y compris par une analyse de la complétude, de l’actualité, de l’exactitude et de la cohérence sur la durée (par exemple par le Contrôle de la qualité des données). Cela aboutit à la publication de rapports décrivant les problèmes liés à la qualité des données et les mesures visant à les corriger.</t>
  </si>
  <si>
    <t xml:space="preserve">a. Mener une évaluation systématique et exhaustive de la qualité des données au niveau des établissements.
b. Intégrer les mécanismes d’assurance de la qualité des données dans le programme S&amp;E du plan stratégique du secteur de la santé.
</t>
  </si>
  <si>
    <t>Le personnel chargé de la gestion des données procède à des contrôles réguliers de l’exactitude et de la complétude des données, avant de soumettre des rapports au niveau suivant (grâce à des contrôles électroniques automatisés, le cas écheant).</t>
  </si>
  <si>
    <t xml:space="preserve">a. Réviser/revoir/élaborer des procédures opérationnelles standards pour contrôler la qualité des données avant de les soumettre au niveau suivant.
b. Inclure des contrôles de la qualité des données (avant la soumission des rapports) dans les programmes de formation standard à la collecte et au rapportage des données SISR.
</t>
  </si>
  <si>
    <t>L’assurance qualité des données est liée au cycle de planification du secteur de la santé dans le pays afin que des informations sur la qualité des données soient disponibles avant l’utilisation des données en vue de la planification.</t>
  </si>
  <si>
    <t xml:space="preserve">a. Programmer des évaluations/contrôles de la qualité des données avant les événements de planification du secteur formel de la santé.
b. Élaborer un cycle répété de planification sanitaire qui inclut l’évaluation de la qualité des données. 
</t>
  </si>
  <si>
    <t>Il existe une collaboration entre le Ministère de la santé (MDS), les agences gouvernementales (l’Office national des statistiques) et d’autres parties prenantes nationales (donateurs, universités, etc.) sur l’assurance qualité des données afin que des évaluations soient menées avec un certain degré d’indépendance (sans conflit d’intérêt).</t>
  </si>
  <si>
    <t xml:space="preserve">a. Impliquer le secteur privé, les donateurs, les partenaires de mise en œuvre, dans le processus de planification de l’assurance qualité des données.
b. Mettre en place un groupe de travail technique multipartite sur la qualité des données au niveau national pour coordonner et suivre les activités d’assurance qualité des données pour le SISR.
</t>
  </si>
  <si>
    <t>Il existe in cadre général et un plan pour les TIC, y compris les équipements, leur acquisition et leur utilisation, à tous les niveaux du SISR.</t>
  </si>
  <si>
    <t xml:space="preserve">a. Élaborer un cadre pour les TIC.
b. Réviser/mettre à jour le cadre existant.
</t>
  </si>
  <si>
    <t>Des méthodes électroniques sont utilisées pour le contrôle de la qualité des données avant leur transmission.</t>
  </si>
  <si>
    <t>a. Intégrer des contrôles d’édition/de logique dans le système électronique de collecte et de rapportage des données.</t>
  </si>
  <si>
    <t>La collecte des données utilise des solutions de santé en ligne et mobile, le cas écheant, notamment dans les zones reculées et isolées.</t>
  </si>
  <si>
    <t xml:space="preserve">a. Réaliser une étude de faisabilité et mener une évaluation des besoins afin d’établir si oui ou non les solutions de santé en ligne et mobile sont appropriées.
b. Mener une évaluation de l’utilisation des solutions de santé en ligne et/ou mobile pour faire avancer les objectifs du secteur de la santé.
</t>
  </si>
  <si>
    <t>Des microdonnées de routine sont mises à disposition (un sous-ensemble de données du SISR est sélectionné selon des critères spécifiques) des chercheurs et des analystes, des agences gouvernementales, des donateurs et du secteur privé (avec des mesures appropriées pour garantir la confidentialité, par exemple, en débarrassant l’ensemble de données de ses identificateurs).</t>
  </si>
  <si>
    <t xml:space="preserve">a. Élaborer un cadre pour la production et l’utilisation de microdonnées SISR.
b. Réviser/mettre à jour le cadre existant.
</t>
  </si>
  <si>
    <t xml:space="preserve">Le personnel a reçu une formation appropriée à l’utilisation des TIC, à tous les niveaux, grâce à un programme de formation standard </t>
  </si>
  <si>
    <t xml:space="preserve">a. Organiser une formation à destination du personnel SISR sur l’utilisation des TIC appropriées pour le niveau du système de santé concerné.
b. Réviser/revoir/mettre à jour les modalités de la formation initiale et en cours d’emploi, sur l’utilisation des TIC, pour le personnel SISR.
</t>
  </si>
  <si>
    <t>Il existe des mécanismes de collaboration avec les institutions locales de recherche et universitaires, en vue d’effectuer un examen analytique périodique des données des établissements.</t>
  </si>
  <si>
    <t xml:space="preserve">a. Solliciter les institutions locales de recherche et universitaires pour effectuer ou aider dans les examens analytiques des données des établissements sanitaires
b. Inviter les institutions locales de recherche et universitaires à rejoindre les groupes de travail techniques multipartites impliqués dans l’analyse des données des établissements.
</t>
  </si>
  <si>
    <t>Des principes généraux sur le nettoyage/l’analyse des données des établissements sont définis (par exemple sous forme de SOP), y compris sur la façon de traiter la non complétude, les incohérences, les invraissemblances, l’estimation des dénominateurs, l’imputation des valeurs manquantes, et le rapprochement des données de plusieurs sources de données.</t>
  </si>
  <si>
    <t xml:space="preserve">a. Formaliser les principes généraux pour le nettoyage des données des établissements dans le guide d’analyse des données, le publier et le distribuer.
b. Organiser une formation sur l’analyse des données là où les principes généraux du nettoyage des données sont présentés. 
c. Mettre à jour/ ajouter un module d’analyse aux programmes standard de formation (initiale et en cours d’emploi) au SISR.
</t>
  </si>
  <si>
    <t>Les planificateurs du secteur de la santé et les partenaires au développement utilisent les résultats de l’analyse des données des établissements pour produire des rapports analytiques de progrès et menr un examen de la performance du secteur de la santé.</t>
  </si>
  <si>
    <t xml:space="preserve">a. En amont des événements de planification, affecter du personnel pour identifier et produire les tableaux, graphiques, diagrammes et autres produits analytiques nécessaires pour faciliter la planification.
b. Mener une évaluation de la planification des besoins en données là où des décisions prioritaires sont identifiées. Évaluer également les informations nécessaires pour orienter les décisions (par exemple un calendrier de décisions)
</t>
  </si>
  <si>
    <t>Les outils utilisés pour l’analyse des données, tels que les tableaux de synthèse, les graphiques, les SIG, les tableaux croisés dynamiques, les systèmes d’aide à la décision, etc. sont appropriés pour le niveau.</t>
  </si>
  <si>
    <t>a. Effectuer une analyse des outils utilisés à chaque niveau, y compris en interrogeant les utilisateurs pour déterminer si oui ou non les besoins en information sont couverts. 
b. Réviser/mettre à jour/élaborer des outils pour s’assurer que les utilisateurs puissent obtenir les informations qu’ils recherchent quand ils en ont besoin.</t>
  </si>
  <si>
    <t>Le système d’information utilise des données appropriées tirées de diverses sources, par exemple des données de recensement, des registres de l’état civil, des enquêtes de population, etc. pour calculer les indicateurs clés.</t>
  </si>
  <si>
    <t xml:space="preserve">a. Effectuer un examen de l’état et de la qualité des sources de données disponibles, ainsi que de leur degré d’utilisation dans le système d’information des établissements. </t>
  </si>
  <si>
    <t xml:space="preserve">Le personnel approprié (les responsables du système d’information communautaire et des établissements, les chargés de programme, le titulaire de l’établissement, etc.) ont reçu une formation sur l’analyse des données. </t>
  </si>
  <si>
    <t xml:space="preserve">a. Organiser une formation à l’intention du personnel SISR sur l’analyse des données appropriées pour le niveau du système de santé.
b. Réviser/revoir/mettre à jour les modalités de la formation initiale et en cours d’emploi sur l’analyse des données pour le personnel SISR.
</t>
  </si>
  <si>
    <t xml:space="preserve">Un rapport sur les statistques des établissements sanitaires est produit chaque année. </t>
  </si>
  <si>
    <t xml:space="preserve">a. Organiser un atelier sur l’analyse des données et la rédaction de rapport avec le MDS et d’autres parties prenantes. Fournir une assistance technique pour faciliter la production de données analysées (informations) et d’un rapport final.
b. Réviser/revoir/mettre à jour le contenu du rapport annuel pour s’assurer que les informations publiées correspondent aux priorités exprimées dans le plan stratégique.
</t>
  </si>
  <si>
    <t>Des résumés périodiques des données (par exemple des bulletins) décrivant les principaux résultats et leur interpretation, sont produits et distribués aux principales parties prenantes.</t>
  </si>
  <si>
    <t xml:space="preserve">a. Affecter du personnel et consacrer de leur temps à la production d’un bulletin périodique. 
b. Élaborer un modèle standard pour le bulletin (ou s’inspirer d’un autre programme ou d’un pays) 
c. Élaborer un plan de dissémination qui identifie la méthode de distribution (format papier ou électronique), les destinataires visés et un calendrier de production.
</t>
  </si>
  <si>
    <t>Des tableaux de bord et des graphiques synthétiques sont utilisés pour transmettre des informations aux différents publics cibles, d’une manière qui parle aux décideurs, aux médias, et au grand public.</t>
  </si>
  <si>
    <t xml:space="preserve">a. Effectuer un examen de l’analyse des données et de leur utilisation dans le système d’information des établissements afin d’évaluer l’adéquation des produits d’information (tableaux de bords) utilisés aux différents niveaux.
b. Réviser/revoir/mettre à jour/créer de nouveaux produits d’information appropriés pour l’utilisateur et le niveau concerné.
</t>
  </si>
  <si>
    <t>Une stratégie globale de dissémination des données, pertinente pour tous les niveaux du système de santé, est mise en place, et des produits clés sont définis.</t>
  </si>
  <si>
    <t xml:space="preserve">a. Élaborer une stratégie de dissémination qui identifie la méthode de distribution (format papier ou électronique), les destinataires visés et un calendrier de production.
b. Passer en revue les pratiques de dissémination actuelles et en dégager les points forts et les points faibles. Mettre à jour la stratégie sur la base des principaux résultats.
</t>
  </si>
  <si>
    <t>Il existe une collaboration et un partage des données entre le MDS, les institutions locales (les Offices nationaux de la statistique par exemple) les partenaires internationaux, les médias et la société civile.</t>
  </si>
  <si>
    <t xml:space="preserve">a. Mettre en place un protocole pour le partage des données qui définit le processus d’obtention des données et des informations à partir du système d’information de routine des établissements. 
b. Mettre en place un conseil de gouvernance multipartite du SISR pour surveiller la performance du système d’information sanitaire, les besoins du système et les besoins en information des parties prenantes. Ce conseil peut contribuer à faciliter la collaboration et le partage des données.
</t>
  </si>
  <si>
    <t>Une culture de l’utilisation de l’information est promue par les leaders politiques et les décideurs, et se traduit dans l’utilisation des données des établissements &amp; communautaires dans les rapports de planification, de suivi et d’évaluation.</t>
  </si>
  <si>
    <t xml:space="preserve">a. Mener une évaluation PRISM pour mesurer la performance du système d’information sanitaire de routine. Ce qui consiste en partie à mesurer le degré d’utilisation des données et de présence d’une ‘culture d’utilisation de l’information’ dans le système. 
b. Identifier les champions des données aux différents niveaux pour promouvoir leur utilisation, en vue de la prise de décision, à travers des réunions d’examen par les pairs, le mentorat et le plaidoyer.
</t>
  </si>
  <si>
    <t>Il y a une demande d’information de la part des décideurs, des planificateurs, des responsables de programmes, etc.</t>
  </si>
  <si>
    <t xml:space="preserve">a. Promouvoir l’utilisation des données de routine par les parties prenantes en produisant des résumés périodiques des données (par exemple des bulletins, des rapports statistiques) et en les disséminant largement.
b. Organiser des ateliers sur la dissémination des données avec les principales parties prenantes pour faire connaître les performances du système de santé.
c. Faire connaître les performances du système de santé sur les réseaux sociaux et à travers les médias traditionnels (presse écrite et radio).
</t>
  </si>
  <si>
    <t xml:space="preserve">Les cliniciens utilisent couramment les données cliniques pour surveiller les soins administrés aux patients et les résultats. </t>
  </si>
  <si>
    <t xml:space="preserve">a. Mener une évaluation (par exemple PRISM) pour mesurer l’utilisation des données en vue de la prise de décision par les cliniciens.
b. Organiser un atelier de renforcement des capacités sur l’utilisation des données au niveau des établissements sanitaires.
c. Mettre en place des réseaux d’examen par les pairs afin que les praticiens puissent apprendre des uns des autres les techniques d’utilisation des données pour surveiller les soins administrés aux patients et les résultats.
d. Organiser des visites de contrôle et de soutien à partir du district pour guider les praticiens dans l’utilisation des données. 
</t>
  </si>
  <si>
    <t>Les responsables des établissements utilisent les données pour améliorer les infrastructures, les équipements et les ressources humaines.</t>
  </si>
  <si>
    <t xml:space="preserve">a. Mener une évaluation (par exemple PRISM) pour mesurer l’utilisation des données en vue de la prise de décision par les responsables d’établissements.
b. Organiser un atelier de renforcement des capacités sur l’utilisation des données au niveau des établissements sanitaires 
c. Mettre en place des réseaux d’examen par les pairs. 
d. Organiser des visites de contrôle et de soutien.
</t>
  </si>
  <si>
    <t>Les décideurs du niveau local et les membres de la communauté utilisent les informations communautaires et des établissements sanitaires pour élaborer des stratégies de fourniture de services adaptés et appropriées, et mener des interventions communautaires.</t>
  </si>
  <si>
    <t xml:space="preserve">a. Mener une évaluation (par exemple PRISM) pour mesurer l’utilisation des données en vue de la prise de décision par les décideurs du niveau local et les membres de la communauté.
b. Organiser un atelier de renforcement des capacités sur l’utilisation des données par les décideurs du niveau local et les membres de la communauté.
c. Mettre en place des réseaux d’examen par les pairs.
d. Organiser des visites de contrôle et de soutien à partir du district pour guider les leaders communautaires sur l’utilisation des données. 
</t>
  </si>
  <si>
    <t>Les données communautaires et des établissements sont utilisées dans la planification du secteur de la santé (par exemple les examens du secteur de la santé)</t>
  </si>
  <si>
    <t xml:space="preserve">a. Avant les événements de planification, affecter du personnel pour identifier et produire les tableaux, graphiques, diagrammes et autres produits analytiques nécessaires pour faciliter la planification.
b. Mener une évaluation des besoins en données pour la planification, partout où des décisions prioritaires sont identifiées. Évaluer les informations nécessaires pour orienter les décisions (par exemple un calendrier de décisions).
</t>
  </si>
  <si>
    <t>Les responsables du rapportage sur les informations sanitaires de routine à tous les niveaux sont suffisamment autonomes pour définir leurs propres besoins en interventions et en données (par exemple en menant une campagne de sensibilisation au niveau local pour améliorer la couverture – et en collectant des données pour vérifier l’efficacité de l’intervention).</t>
  </si>
  <si>
    <t>a. Favoriser l’élargissement du SISR pour répondre aux besoins locaux en standardisant la pratique (en mettant en place des protocoles), en élaborant et en distribuant un guide, et/ou en dispensant une formation.</t>
  </si>
  <si>
    <t xml:space="preserve"> 0 = Aucune réponse/Non applicable</t>
  </si>
  <si>
    <t xml:space="preserve"> 1 = Absent, doit être développé</t>
  </si>
  <si>
    <t xml:space="preserve"> 2 = Doit être beaucoup renforcé</t>
  </si>
  <si>
    <t xml:space="preserve"> 3 = Doit être renforcé</t>
  </si>
  <si>
    <t xml:space="preserve"> 4 = Présent, aucune action requise</t>
  </si>
  <si>
    <t>Absent, doit être développé</t>
  </si>
  <si>
    <t>Aucune réponse/Non applicable</t>
  </si>
  <si>
    <t>Doit être beaucoup renforcé</t>
  </si>
  <si>
    <t>Doit être renforcé</t>
  </si>
  <si>
    <t>Présent, aucune action requise</t>
  </si>
  <si>
    <t>1. Gestion &amp; gouvernance</t>
  </si>
  <si>
    <t>3. Collecte &amp; traitement des données</t>
  </si>
  <si>
    <t xml:space="preserve">1.2. Gestion </t>
  </si>
  <si>
    <t>1.3 Ressources humaines</t>
  </si>
  <si>
    <t xml:space="preserve">2.2. Normes et conception de systèmes </t>
  </si>
  <si>
    <t xml:space="preserve">3.1. Collecte et gestion de données clients individuelles </t>
  </si>
  <si>
    <t xml:space="preserve">3.2. Collecte, gestion et reporting des données agrégées des établissements </t>
  </si>
  <si>
    <t>3.3. Assurance de qualité des données</t>
  </si>
  <si>
    <t>3.4. Technologies de l’information et de la communication (TIC)</t>
  </si>
  <si>
    <t xml:space="preserve">4.1. Analyse de données </t>
  </si>
  <si>
    <t>valeur</t>
  </si>
  <si>
    <t>Niveau</t>
  </si>
  <si>
    <t>% deja present</t>
  </si>
  <si>
    <t>% Doit être renforcé</t>
  </si>
  <si>
    <t>% Doit être beaucoup renforcé</t>
  </si>
  <si>
    <t>% pas present</t>
  </si>
  <si>
    <t>titles for graphics</t>
  </si>
  <si>
    <t>Sous-national district</t>
  </si>
  <si>
    <t>Sous-national autre</t>
  </si>
  <si>
    <t>Gestion &amp; gouvernance</t>
  </si>
  <si>
    <t>Besoins en données et en aide à la prise de décision</t>
  </si>
  <si>
    <t>Collecte &amp; traitement des données</t>
  </si>
  <si>
    <t>Analyse, dissémination &amp; utilisation des données</t>
  </si>
  <si>
    <t>Niveau national</t>
  </si>
  <si>
    <t>Niveau sous-national autre</t>
  </si>
  <si>
    <t>Niveau sous-national district</t>
  </si>
  <si>
    <t>Niveau PPS</t>
  </si>
  <si>
    <t>Besoins en données</t>
  </si>
  <si>
    <t>https://www.measureevaluation.org/resources/publications/ms-15-99</t>
  </si>
  <si>
    <t>http://www.who.int/healthinfo/facility_information_systems/en/</t>
  </si>
  <si>
    <t>Outil d'évaluation rapide du Système d’Information Sanitaire de Routine</t>
  </si>
  <si>
    <r>
      <t>Instructions pour utiliser cet outil d'</t>
    </r>
    <r>
      <rPr>
        <sz val="28"/>
        <color indexed="9"/>
        <rFont val="Calibri"/>
        <family val="2"/>
      </rPr>
      <t>évaluation</t>
    </r>
  </si>
  <si>
    <t>6) Consultez la liste des actions possibles pour chaque norme dans la colonne F. Sélectionnez dans la liste ou suggérez d'autres lignes d'action pour remédier à la faiblesse de la norme.</t>
  </si>
  <si>
    <t>9) Découpez et collez les lignes de l'onglet Données brutes dans les lignes correspondants (c.-à-d. Entrée des données / Commentaires / Actions prioritaires) dans l'outil Analyse des données et tableaux de bord.</t>
  </si>
  <si>
    <t xml:space="preserve">L'OMS, avec MEASURE Evaluation, a identifié et harmonisé des normes pour la gestion des données des systèmes d'information de santé de routine (SISR). Les normes, ou meilleures pratiques, favorisent la production de données exactes et opportunes pour la planification, le suivi et l'évaluation des programmes. Un outil d'évaluation, l'outil d'évaluation rapide du SISR (RHIS RAT en anglais), a été élaboré pour aider à identifier les lacunes et les faiblesses (aspects des systèmes d'information sanitaire et communautaire qui n'atteignent pas la norme identifiée) en vue de renforcer le SISR et d'améliorer les données. L'outil d'évaluation rapide du SISR compare le SISR du pays aux normes globaux et indique où les ressources doivent être investies pour améliorer le système.
Parallèlement, l'OMS a mis au point un outil d'évaluation et de planification pour le suivi et l'évaluation qui utilise une méthodologie similaire (liste de contrôle des normes examinée lors d'un atelier dirigé par un animateur) pour évaluer plus systématiquement le système d'information sanitaire, y compris les sources de données non routinières (p. ex. recensement, enregistrement des événements d'état civil et enquêtes). Ces outils sont conçus pour fonctionner ensemble afin de donner une image complète des besoins et des priorités du SIS et du S &amp; E pendant la planification du système de santé.
</t>
  </si>
  <si>
    <t>Contexte et but</t>
  </si>
  <si>
    <r>
      <rPr>
        <b/>
        <sz val="11"/>
        <color indexed="8"/>
        <rFont val="Calibri"/>
        <family val="2"/>
      </rPr>
      <t xml:space="preserve">Application de l'outil
</t>
    </r>
    <r>
      <rPr>
        <sz val="11"/>
        <color indexed="8"/>
        <rFont val="Calibri"/>
        <family val="2"/>
      </rPr>
      <t xml:space="preserve">L'outil peut être appliqué de diverses manières en fonction des besoins du SISR au moment où il est utilisé. Les principales applications de l'outil sont:
1. Atelier animé par un facilitateur - Des représentants de différents niveaux du système de santé et de différents secteurs de programme se réunissent dans un atelier pour discuter et arriver à un consensus sur la mesure dans laquelle le SISR adhère aux normes identifiées.
Pour une évaluation relativement rapide et un aperçu général de l'adhésion du SISR aux normes globaux, un atelier peut être mis en œuvre. L'atelier devrait être animé par un expert du SISR connaissant le SISR local. Les participants doivent être des représentants du SISR des différents niveaux du système de santé où le SISR est en activité (par exemple, les établissements de santé, les districts, les régions et le niveau national). L'atelier devrait être assez long pour discuter en profondeur et dégager un consensus sur la question de savoir si chacune des normes est atteinte dans le SISR local.
Les participants devraient être regroupés par niveau du système de santé et chaque groupe devrait travailler ensemble pour obtenir des réponses consensuelles. Les réponses seront agrégées et compilées automatiquement par l'outil et présentées aux participants. Si suffisamment de temps et de ressources sont disponibles, la planification d'action pour le renforcement du système peut immédiatement suivre l'analyse dans le même atelier.
</t>
    </r>
  </si>
  <si>
    <t>2. Échantillon d'établissements de santé et d'unités d'évaluation sous-nationales du SISR: les équipes d'évaluation descendent vers les établissements de santé et les unités de gestion du SISR au niveau sous-national pour interroger le personnel clé et remplir l’outil pour déterminer l'adhésion aux normes.
Souvent, il est difficile d'obtenir la perspective de chaque niveau du système de santé dans un atelier. La visite des établissements de santé et des unités de gestion du SISR au niveau sous-national peut aider à s'assurer que les données obtenues reflètent la réalité à ce niveau du système de santé. Il peut également fournir une mesure plus approfondie et plus exacte de l'adhésion aux normes. Cette option prend plus de temps et coûte plus cher, car le personnel doit aller sur le terrain. Mais souvent, comme avant les efforts de réforme du SISR, il vaut la peine d'investir l’effort et l'argent pour obtenir de l’information les plus précises possibles.
L'échantillonnage peut être parcimonieux et pourtant efficace pour produire des résultats généralisables. L'échantillonnage d'assurance qualité du lot (LQAS) peut être utilisé sur un petit échantillon (~ 20 sites) avec un pouvoir d’échantillonnage acceptable pour détecter si l'échantillon atteint un niveau minimum d'accord acceptable, établi a priori, avec des normes globaux.
Sur le terrain, les enquêteurs administreront le questionnaire avec le responsable de l'établissement ou le gestionnaire du SISR. Si nécessaire, un gestionnaire de programme ou un gestionnaire de données peut être interrogé.
Après les visites du site, les données des différentes copies de l'outil d'évaluation rapide du SISR doivent être découpées et collées dans un fichier d'analyse principal.</t>
  </si>
  <si>
    <t>3. L’auto-évaluation—l’enquête peut également être envoyée par courier électronique aux parties prenantes du SISR préalablement sélectionnées dans les différents niveaux du système de santé. Ces parties prenantes vont répondre à l’enquête, puis la renvoyer par courrier électronique aux chargés de l’évaluation. Ces derniers pourront alors compiler les résultats et fournir une rétro-information aux répondants.</t>
  </si>
  <si>
    <r>
      <rPr>
        <b/>
        <sz val="11"/>
        <color indexed="8"/>
        <rFont val="Calibri"/>
        <family val="2"/>
      </rPr>
      <t xml:space="preserve">Quand faut-il appliquer l’outil ?
</t>
    </r>
    <r>
      <rPr>
        <sz val="11"/>
        <color indexed="8"/>
        <rFont val="Calibri"/>
        <family val="2"/>
      </rPr>
      <t>L’outil d’évaluation rapide du SISR peut être appliqué en tant que méthode ponctuelle d’évaluation avant la réforme du SISR, ou comme un élément régulier des évaluations de la performance du SISR (par exemple le PRISM). L’évaluation fournit un apercu instantané du respect par le SISR des normes internationales, dont la plupart n’évoluent pas fréquemment dans le temps. Il n’est donc pas nécessaire d’administrer l’outil plus d’une fois tous les deux à trois ans (cela correspond à peu près à la fréquence des évaluations de la performance). 
Si l’outil doit être administré avant une réforme ponctuelle du SISR, alors il devra l’être bien avant (à savoir plusieurs mois) la planification de la réforme du SISR, afin que les informations obtenues soient facilement disponibles pour les besoins de la planification.
Idéalement, l’outil devra être appliqué concomitament à la planification stratégique du SISR et/ou du secteur de la santé, afin que les lacunes identifiées puissent être immédiatement prises en compte et corrigées dans les plans de travail et budgets, à la suite de l’exercice de planification.</t>
    </r>
    <r>
      <rPr>
        <b/>
        <sz val="11"/>
        <color indexed="8"/>
        <rFont val="Calibri"/>
        <family val="2"/>
      </rPr>
      <t xml:space="preserve">
</t>
    </r>
    <r>
      <rPr>
        <sz val="11"/>
        <color theme="1"/>
        <rFont val="Calibri"/>
        <family val="2"/>
        <scheme val="minor"/>
      </rPr>
      <t xml:space="preserve">
</t>
    </r>
  </si>
  <si>
    <r>
      <rPr>
        <b/>
        <sz val="11"/>
        <color indexed="8"/>
        <rFont val="Calibri"/>
        <family val="2"/>
      </rPr>
      <t xml:space="preserve">Qui peut administrer l’outil ?
</t>
    </r>
    <r>
      <rPr>
        <sz val="11"/>
        <color indexed="8"/>
        <rFont val="Calibri"/>
        <family val="2"/>
      </rPr>
      <t xml:space="preserve">L’administration de l’outil d’évaluation rapide du SISR ne requiert pas de compétences particulières, même s’il sera idéalement administré par le personnel du SISR qui connait bien le système d’information local. Les responsables du SISR, les chargés de programmes, les gestionnaires de données des niveaux national ou régional par exemple, peuvent facilement utiliser et administrer l’outil. Pour plus d’informations sur le personnel habilité à administrer l’outil d’évaluation rapide du SISR, veuillez vous reporter au document « Directives sur la mise en œuvre de l’outil d’évaluation rapide du SISR ».
</t>
    </r>
    <r>
      <rPr>
        <sz val="11"/>
        <color theme="1"/>
        <rFont val="Calibri"/>
        <family val="2"/>
        <scheme val="minor"/>
      </rPr>
      <t xml:space="preserve">
</t>
    </r>
  </si>
  <si>
    <r>
      <rPr>
        <b/>
        <sz val="11"/>
        <color indexed="8"/>
        <rFont val="Calibri"/>
        <family val="2"/>
      </rPr>
      <t xml:space="preserve">Normes relatives au système d’nformation des établissements sanitaires et communautaires
</t>
    </r>
    <r>
      <rPr>
        <sz val="11"/>
        <color indexed="8"/>
        <rFont val="Calibri"/>
        <family val="2"/>
      </rPr>
      <t>Les normes sont organisées en domaines et sous-domaines. Ci-dessous, les domaines et sous-domaines de normes (voir Annexee 1 pour la liste complète des normes) :
1. Gestion &amp; gouvernance
1.1. Politiques et Planification
1.2. Gestion 
1.3. Ressources humaines
2. Besoins en données et en aide à la prise de décision
2.1. Besoins en données
2.2. Normes et conception de systèmes 
3. Collecte &amp; traitement des données
3.1. Collecte et gestion de données clients individuelles 
3.2. Collecte, gestion et reporting des données agrégées des établissements 
3.3. Assurance de qualité des données
3.4. Technologies de l’information et de la communication (TIC)
4. Analyse, dissémination &amp; utilisation des données
4.1. Analyse de données 
4.2. Dissémination de l’information
4.3. Demande et utilisation des données</t>
    </r>
    <r>
      <rPr>
        <b/>
        <sz val="11"/>
        <color indexed="8"/>
        <rFont val="Calibri"/>
        <family val="2"/>
      </rPr>
      <t xml:space="preserve">
</t>
    </r>
  </si>
  <si>
    <r>
      <rPr>
        <b/>
        <sz val="11"/>
        <color indexed="8"/>
        <rFont val="Calibri"/>
        <family val="2"/>
      </rPr>
      <t xml:space="preserve">Outil d’évaluation rapide
</t>
    </r>
    <r>
      <rPr>
        <sz val="11"/>
        <color indexed="8"/>
        <rFont val="Calibri"/>
        <family val="2"/>
      </rPr>
      <t>L’outil d’évaluation rapide du SISR se compose de deux classeurs MS Excel, 1) l’outil de saisie des données, et 2) l’outil d’analyse et de tableau de bord. Les données sont saisies dans l’outil de saisie de données, puis transférées vers l’outil d’analyse et de tableau de bord. Il y aura autant de copies remplies de l’outil de saisie de données qu’il y aura de personnes sondées (ou de groupes de répondants dans le cas d’un atelier animé par un facilitateur), alors qu’il n’y aura qu’une seule copie remplie de l’outil d’analyse des données et de tableau de bord.</t>
    </r>
    <r>
      <rPr>
        <b/>
        <sz val="11"/>
        <color indexed="8"/>
        <rFont val="Calibri"/>
        <family val="2"/>
      </rPr>
      <t xml:space="preserve">
</t>
    </r>
    <r>
      <rPr>
        <sz val="11"/>
        <color theme="1"/>
        <rFont val="Calibri"/>
        <family val="2"/>
        <scheme val="minor"/>
      </rPr>
      <t xml:space="preserve">
</t>
    </r>
  </si>
  <si>
    <r>
      <rPr>
        <b/>
        <sz val="11"/>
        <color indexed="8"/>
        <rFont val="Calibri"/>
        <family val="2"/>
      </rPr>
      <t xml:space="preserve">Outil de saisie des données
</t>
    </r>
    <r>
      <rPr>
        <sz val="11"/>
        <color indexed="8"/>
        <rFont val="Calibri"/>
        <family val="2"/>
      </rPr>
      <t xml:space="preserve">L’outil de saisie des données pour l’évaluation rapide du SISR est composé d’une liste de contrôle des normes relatives aux systèmes d’information des établissements sanitaires et communautaires. Ces derniers sont à leur tour regroupés en domaines et sous-domaines thématiques. Il existe une liste de contrôle qui peut être utilisée par tous les niveaux du système de santé impliqués dans la collecte, le rapportage, l’agrégation, la transmission et le rapportage des données SISR ; 1) Niveau national, 2) Sous-national – Autres ( régional, provincial, etc.), 3) Sous-national– District, et 4) Point de prestation de services (PPS).
Les réponses et les commentaires saisis dans les listes de contrôles sont automatiquement compilés dans l’onglet ‘Données brutes’, avec une ligne pour les réponses, et une autre pour les commentaires. Ces données seront coupées et collées dans l’outil d’analyse et de tableau de bord pour agréger et afficher les résultats pour tous les répondants. L’outil de saisie des données contient également un tableau de bord qui donne une représentation des résultats pour les réponses saisies dans l’outil de saisie des données, mais seulement pour les réponses émanant du groupe de répondants qui remplissent le classeur (voir l’onglet ‘Tableau de bord’ dans l’outil de saisie des données).
</t>
    </r>
  </si>
  <si>
    <r>
      <rPr>
        <b/>
        <sz val="11"/>
        <color indexed="8"/>
        <rFont val="Calibri"/>
        <family val="2"/>
      </rPr>
      <t xml:space="preserve">L’outil d’analyse et de tableau de bord 
</t>
    </r>
    <r>
      <rPr>
        <sz val="11"/>
        <color indexed="8"/>
        <rFont val="Calibri"/>
        <family val="2"/>
      </rPr>
      <t xml:space="preserve">L’outil d’analyse et de tableau de bord contient les résultats de tous les répondants pour chaque niveau du système de santé inclus dans l’évaluation, ainsi que les résultats cumulés de tous les niveaux. Il y a des résultats spécifiques aux normes, notamment le pourcentage de répondants qui sélectionnent une réponse particulière, et les tableaux de bord qui représentent les résultats regroupés par domaine et sous-domaine. 
Pour visualiser les résultats dans l’outil d’analyse et de tableau de bord, les résultats, commentaires et actions prioritaires devront être coupés et collés à partir de l’outil de saisie de données (une ligne par catégorie) et ce, pour chaque classeur rempli. 
</t>
    </r>
  </si>
  <si>
    <t>L'outil d'évaluation rapide du SISR repose en grande partie sur la collection des attributs du système d'information sanitaire de routine recommandés par la «Boîte à outils du système d'information sanitaire des etablissements de santé et de la communauté» par L'OMS, et «Les normes de gestion des données du SISR», par MEASURE Evaluation. Ces documents sont disponibles à partir des liens suivants:</t>
  </si>
  <si>
    <t>MEASURE Evaluation: Les normes de gestion des données du SISR</t>
  </si>
  <si>
    <t>L'OMS: Boîte à outils du système d'information sanitaire des etablissements de santé et de la communauté</t>
  </si>
  <si>
    <t>L'outil d'évaluation rapide du SISR est conçu pour identifier les lacunes dans les systèmes d'information de santé de routine pendant le processus de planification du secteur de la santé afin que les insuffisances puissent être traitées dans la planification stratégique. L'outil d'évaluation rapide du SISR est allié à l'outil d'évaluation et de planification du S&amp;E de l'OMS; Alors que l'outil d'évaluation et de planification du S&amp;E cherche à évaluer l'adéquation du système d'information sanitaire global (SIS), l'outil d'évaluation rapide du SISR se concentre sur les systèmes de données de routine. Les outils s'appuient sur la méthodologie de renforcement de la plateforme de suivi et d'évaluation décrite dans le document «Suivi, évaluation et révision des stratégies nationales de santé: une plate-forme d'information et de responsabilisation menée par les pays». L'outil d'évaluation rapide du SISR a été élaboré par le projet MEASURE Evaluation de l'USAID en collaboration avec le Département de l'information, des preuves et de la recherche de l'OMS. Des contributions substantielles ont également été apportées par d'autres départements et programmes de l'OMS, des ministères de la santé, des experts régionaux et des partenaires mondiaux et nationaux.</t>
  </si>
  <si>
    <t>Point de prestation de service</t>
  </si>
  <si>
    <t>Veuillez sélectionner le niveau du système de santé pour lequel vous répondez en utilisant la liste déroulante à droite</t>
  </si>
  <si>
    <t>Interviewé/
Chef de group:</t>
  </si>
  <si>
    <t xml:space="preserve">Distribution des reponses par domaine &amp; sous-domaine - </t>
  </si>
  <si>
    <r>
      <t>Copier cette ligne dans l'onglet "Donn</t>
    </r>
    <r>
      <rPr>
        <sz val="11"/>
        <color indexed="8"/>
        <rFont val="Calibri"/>
        <family val="2"/>
      </rPr>
      <t>ées brutes</t>
    </r>
    <r>
      <rPr>
        <sz val="11"/>
        <color theme="1"/>
        <rFont val="Calibri"/>
        <family val="2"/>
        <scheme val="minor"/>
      </rPr>
      <t>" de la fichier "Analyse de donn</t>
    </r>
    <r>
      <rPr>
        <sz val="11"/>
        <color indexed="8"/>
        <rFont val="Calibri"/>
        <family val="2"/>
      </rPr>
      <t>ées</t>
    </r>
    <r>
      <rPr>
        <sz val="11"/>
        <color theme="1"/>
        <rFont val="Calibri"/>
        <family val="2"/>
        <scheme val="minor"/>
      </rPr>
      <t>"</t>
    </r>
  </si>
  <si>
    <t>Copier cette ligne dans l'onglet "Commontaires brutes" de la fichier "Analyse de données"</t>
  </si>
  <si>
    <t>Copier cette ligne dans l'onglet "Actions prioritaires brutes" de la fichier "Analyse de données"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</si>
</sst>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x14ac:knownFonts="1">
    <font>
      <sz val="11"/>
      <color theme="1"/>
      <name val="Calibri"/>
      <family val="2"/>
      <scheme val="minor"/>
    </font>
    <font>
      <sz val="11"/>
      <color indexed="8"/>
      <name val="Calibri"/>
      <family val="2"/>
    </font>
    <font>
      <b/>
      <sz val="12"/>
      <color indexed="63"/>
      <name val="Calibri"/>
      <family val="2"/>
    </font>
    <font>
      <b/>
      <sz val="14"/>
      <color indexed="63"/>
      <name val="Calibri"/>
      <family val="2"/>
    </font>
    <font>
      <sz val="8"/>
      <color indexed="63"/>
      <name val="Calibri"/>
      <family val="2"/>
    </font>
    <font>
      <b/>
      <sz val="11"/>
      <color indexed="63"/>
      <name val="Calibri"/>
      <family val="2"/>
    </font>
    <font>
      <sz val="10"/>
      <color indexed="63"/>
      <name val="Calibri"/>
      <family val="2"/>
    </font>
    <font>
      <sz val="10"/>
      <color indexed="8"/>
      <name val="Calibri"/>
      <family val="2"/>
    </font>
    <font>
      <b/>
      <sz val="12"/>
      <color indexed="9"/>
      <name val="Calibri"/>
      <family val="2"/>
    </font>
    <font>
      <i/>
      <sz val="10"/>
      <color indexed="8"/>
      <name val="Calibri"/>
      <family val="2"/>
    </font>
    <font>
      <b/>
      <sz val="11"/>
      <color indexed="8"/>
      <name val="Calibri"/>
      <family val="2"/>
    </font>
    <font>
      <sz val="28"/>
      <color indexed="9"/>
      <name val="Calibri"/>
      <family val="2"/>
    </font>
    <font>
      <sz val="8"/>
      <name val="Calibri"/>
      <family val="2"/>
    </font>
    <font>
      <sz val="11"/>
      <color theme="1"/>
      <name val="Calibri"/>
      <family val="2"/>
      <scheme val="minor"/>
    </font>
    <font>
      <u/>
      <sz val="11"/>
      <color theme="10"/>
      <name val="Calibri"/>
      <family val="2"/>
      <scheme val="minor"/>
    </font>
    <font>
      <b/>
      <sz val="11"/>
      <color theme="1"/>
      <name val="Calibri"/>
      <family val="2"/>
      <scheme val="minor"/>
    </font>
    <font>
      <b/>
      <sz val="10"/>
      <color theme="1"/>
      <name val="Calibri"/>
      <family val="2"/>
      <scheme val="minor"/>
    </font>
    <font>
      <sz val="11"/>
      <color theme="1"/>
      <name val="Arial"/>
      <family val="2"/>
    </font>
    <font>
      <b/>
      <sz val="8"/>
      <color theme="1"/>
      <name val="Calibri"/>
      <family val="2"/>
      <scheme val="minor"/>
    </font>
    <font>
      <sz val="10"/>
      <color theme="1"/>
      <name val="Calibri"/>
      <family val="2"/>
      <scheme val="minor"/>
    </font>
    <font>
      <sz val="10"/>
      <color theme="1"/>
      <name val="Arial"/>
      <family val="2"/>
    </font>
    <font>
      <b/>
      <sz val="18"/>
      <color theme="3" tint="0.79998168889431442"/>
      <name val="Calibri"/>
      <family val="2"/>
      <scheme val="minor"/>
    </font>
    <font>
      <b/>
      <sz val="12"/>
      <color theme="1" tint="0.14999847407452621"/>
      <name val="Calibri"/>
      <family val="2"/>
      <scheme val="minor"/>
    </font>
    <font>
      <b/>
      <sz val="10"/>
      <color theme="1" tint="0.14999847407452621"/>
      <name val="Calibri"/>
      <family val="2"/>
      <scheme val="minor"/>
    </font>
    <font>
      <b/>
      <sz val="12"/>
      <color theme="0"/>
      <name val="Calibri"/>
      <family val="2"/>
      <scheme val="minor"/>
    </font>
    <font>
      <b/>
      <sz val="14"/>
      <color theme="1" tint="0.14999847407452621"/>
      <name val="Calibri"/>
      <family val="2"/>
      <scheme val="minor"/>
    </font>
    <font>
      <b/>
      <sz val="8"/>
      <color theme="0"/>
      <name val="Calibri"/>
      <family val="2"/>
      <scheme val="minor"/>
    </font>
    <font>
      <sz val="10"/>
      <name val="Calibri"/>
      <family val="2"/>
      <scheme val="minor"/>
    </font>
    <font>
      <sz val="10"/>
      <color rgb="FF000000"/>
      <name val="Calibri"/>
      <family val="2"/>
      <scheme val="minor"/>
    </font>
    <font>
      <b/>
      <sz val="10"/>
      <color theme="0"/>
      <name val="Calibri"/>
      <family val="2"/>
      <scheme val="minor"/>
    </font>
    <font>
      <sz val="8"/>
      <name val="Calibri"/>
      <family val="2"/>
      <scheme val="minor"/>
    </font>
    <font>
      <sz val="9"/>
      <color theme="1"/>
      <name val="Calibri"/>
      <family val="2"/>
      <scheme val="minor"/>
    </font>
    <font>
      <sz val="24"/>
      <color theme="1"/>
      <name val="Calibri"/>
      <family val="2"/>
      <scheme val="minor"/>
    </font>
    <font>
      <sz val="36"/>
      <color theme="0"/>
      <name val="Calibri"/>
      <family val="2"/>
      <scheme val="minor"/>
    </font>
    <font>
      <sz val="48"/>
      <color theme="1"/>
      <name val="Calibri"/>
      <family val="2"/>
      <scheme val="minor"/>
    </font>
    <font>
      <b/>
      <sz val="48"/>
      <color theme="1"/>
      <name val="Calibri"/>
      <family val="2"/>
      <scheme val="minor"/>
    </font>
    <font>
      <b/>
      <sz val="16"/>
      <color theme="1"/>
      <name val="Calibri"/>
      <family val="2"/>
      <scheme val="minor"/>
    </font>
    <font>
      <b/>
      <i/>
      <sz val="10"/>
      <color theme="0"/>
      <name val="Calibri"/>
      <family val="2"/>
      <scheme val="minor"/>
    </font>
    <font>
      <b/>
      <sz val="16"/>
      <color theme="0"/>
      <name val="Calibri"/>
      <family val="2"/>
      <scheme val="minor"/>
    </font>
    <font>
      <b/>
      <sz val="24"/>
      <color theme="1"/>
      <name val="Century Gothic"/>
    </font>
    <font>
      <sz val="11"/>
      <color theme="1"/>
      <name val="Century Gothic"/>
    </font>
    <font>
      <b/>
      <sz val="32"/>
      <color theme="0"/>
      <name val="Century Gothic"/>
    </font>
    <font>
      <sz val="28"/>
      <color theme="0"/>
      <name val="Calibri"/>
      <family val="2"/>
      <scheme val="minor"/>
    </font>
    <font>
      <sz val="11"/>
      <name val="Calibri"/>
      <family val="2"/>
      <scheme val="minor"/>
    </font>
    <font>
      <b/>
      <sz val="18"/>
      <color theme="0"/>
      <name val="Calibri"/>
      <family val="2"/>
      <scheme val="minor"/>
    </font>
    <font>
      <b/>
      <sz val="22"/>
      <color theme="1"/>
      <name val="Calibri"/>
      <family val="2"/>
      <scheme val="minor"/>
    </font>
    <font>
      <b/>
      <sz val="18"/>
      <color theme="1"/>
      <name val="Calibri"/>
      <family val="2"/>
      <scheme val="minor"/>
    </font>
    <font>
      <sz val="11"/>
      <color theme="1"/>
      <name val="Century Gothic"/>
      <family val="2"/>
    </font>
    <font>
      <b/>
      <sz val="32"/>
      <color theme="0"/>
      <name val="Century Gothic"/>
      <family val="2"/>
    </font>
  </fonts>
  <fills count="12">
    <fill>
      <patternFill patternType="none"/>
    </fill>
    <fill>
      <patternFill patternType="gray125"/>
    </fill>
    <fill>
      <patternFill patternType="solid">
        <fgColor theme="9" tint="0.59999389629810485"/>
        <bgColor indexed="64"/>
      </patternFill>
    </fill>
    <fill>
      <patternFill patternType="solid">
        <fgColor theme="8" tint="0.59999389629810485"/>
        <bgColor indexed="64"/>
      </patternFill>
    </fill>
    <fill>
      <patternFill patternType="solid">
        <fgColor rgb="FFFFFF00"/>
        <bgColor indexed="64"/>
      </patternFill>
    </fill>
    <fill>
      <patternFill patternType="solid">
        <fgColor theme="3" tint="0.79998168889431442"/>
        <bgColor indexed="64"/>
      </patternFill>
    </fill>
    <fill>
      <patternFill patternType="solid">
        <fgColor theme="0" tint="-0.249977111117893"/>
        <bgColor indexed="64"/>
      </patternFill>
    </fill>
    <fill>
      <patternFill patternType="solid">
        <fgColor rgb="FF0070C0"/>
        <bgColor indexed="64"/>
      </patternFill>
    </fill>
    <fill>
      <patternFill patternType="solid">
        <fgColor theme="3" tint="0.39997558519241921"/>
        <bgColor indexed="64"/>
      </patternFill>
    </fill>
    <fill>
      <patternFill patternType="solid">
        <fgColor theme="0" tint="-0.14999847407452621"/>
        <bgColor indexed="64"/>
      </patternFill>
    </fill>
    <fill>
      <patternFill patternType="solid">
        <fgColor theme="3"/>
        <bgColor indexed="64"/>
      </patternFill>
    </fill>
    <fill>
      <patternFill patternType="solid">
        <fgColor rgb="FF1F497D"/>
        <bgColor indexed="64"/>
      </patternFill>
    </fill>
  </fills>
  <borders count="38">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dashed">
        <color theme="0" tint="-0.34998626667073579"/>
      </left>
      <right style="dashed">
        <color theme="0" tint="-0.34998626667073579"/>
      </right>
      <top style="dashed">
        <color theme="0" tint="-0.34998626667073579"/>
      </top>
      <bottom style="dashed">
        <color theme="0" tint="-0.34998626667073579"/>
      </bottom>
      <diagonal/>
    </border>
    <border>
      <left style="dashed">
        <color theme="0" tint="-0.34998626667073579"/>
      </left>
      <right/>
      <top style="dashed">
        <color theme="0" tint="-0.34998626667073579"/>
      </top>
      <bottom style="dashed">
        <color theme="0" tint="-0.34998626667073579"/>
      </bottom>
      <diagonal/>
    </border>
    <border>
      <left/>
      <right/>
      <top style="dashed">
        <color theme="0" tint="-0.34998626667073579"/>
      </top>
      <bottom style="dashed">
        <color theme="0" tint="-0.34998626667073579"/>
      </bottom>
      <diagonal/>
    </border>
    <border>
      <left/>
      <right style="dashed">
        <color theme="0" tint="-0.34998626667073579"/>
      </right>
      <top style="dashed">
        <color theme="0" tint="-0.34998626667073579"/>
      </top>
      <bottom style="dashed">
        <color theme="0" tint="-0.34998626667073579"/>
      </bottom>
      <diagonal/>
    </border>
    <border>
      <left style="thick">
        <color theme="0"/>
      </left>
      <right/>
      <top style="thick">
        <color theme="0"/>
      </top>
      <bottom/>
      <diagonal/>
    </border>
    <border>
      <left/>
      <right/>
      <top style="thick">
        <color theme="0"/>
      </top>
      <bottom/>
      <diagonal/>
    </border>
    <border>
      <left/>
      <right style="thick">
        <color theme="0"/>
      </right>
      <top style="thick">
        <color theme="0"/>
      </top>
      <bottom/>
      <diagonal/>
    </border>
    <border>
      <left style="thick">
        <color theme="0"/>
      </left>
      <right/>
      <top/>
      <bottom/>
      <diagonal/>
    </border>
    <border>
      <left/>
      <right style="thick">
        <color theme="0"/>
      </right>
      <top/>
      <bottom/>
      <diagonal/>
    </border>
    <border>
      <left style="thick">
        <color theme="0"/>
      </left>
      <right/>
      <top/>
      <bottom style="thick">
        <color theme="0"/>
      </bottom>
      <diagonal/>
    </border>
    <border>
      <left/>
      <right/>
      <top/>
      <bottom style="thick">
        <color theme="0"/>
      </bottom>
      <diagonal/>
    </border>
    <border>
      <left/>
      <right style="thick">
        <color theme="0"/>
      </right>
      <top/>
      <bottom style="thick">
        <color theme="0"/>
      </bottom>
      <diagonal/>
    </border>
  </borders>
  <cellStyleXfs count="3">
    <xf numFmtId="0" fontId="0" fillId="0" borderId="0"/>
    <xf numFmtId="0" fontId="14" fillId="0" borderId="0" applyNumberFormat="0" applyFill="0" applyBorder="0" applyAlignment="0" applyProtection="0"/>
    <xf numFmtId="9" fontId="13" fillId="0" borderId="0" applyFont="0" applyFill="0" applyBorder="0" applyAlignment="0" applyProtection="0"/>
  </cellStyleXfs>
  <cellXfs count="191">
    <xf numFmtId="0" fontId="0" fillId="0" borderId="0" xfId="0"/>
    <xf numFmtId="0" fontId="15" fillId="0" borderId="0" xfId="0" applyFont="1" applyBorder="1" applyAlignment="1">
      <alignment vertical="center"/>
    </xf>
    <xf numFmtId="0" fontId="15" fillId="0" borderId="0" xfId="0" applyFont="1" applyBorder="1" applyAlignment="1">
      <alignment vertical="center" textRotation="90"/>
    </xf>
    <xf numFmtId="0" fontId="16" fillId="0" borderId="0" xfId="0" applyFont="1" applyBorder="1" applyAlignment="1">
      <alignment vertical="center" textRotation="90" wrapText="1"/>
    </xf>
    <xf numFmtId="0" fontId="16" fillId="0" borderId="0" xfId="0" applyFont="1" applyBorder="1" applyAlignment="1">
      <alignment vertical="center" textRotation="90"/>
    </xf>
    <xf numFmtId="0" fontId="0" fillId="2" borderId="0" xfId="0" applyFill="1" applyBorder="1"/>
    <xf numFmtId="0" fontId="0" fillId="0" borderId="0" xfId="0" applyBorder="1"/>
    <xf numFmtId="14" fontId="0" fillId="0" borderId="0" xfId="0" applyNumberFormat="1" applyBorder="1"/>
    <xf numFmtId="0" fontId="0" fillId="3" borderId="0" xfId="0" applyFill="1" applyBorder="1"/>
    <xf numFmtId="0" fontId="0" fillId="0" borderId="0" xfId="0" applyBorder="1" applyAlignment="1"/>
    <xf numFmtId="0" fontId="0" fillId="4" borderId="0" xfId="0" applyFill="1" applyBorder="1"/>
    <xf numFmtId="0" fontId="17" fillId="0" borderId="0" xfId="0" applyFont="1" applyAlignment="1">
      <alignment vertical="center"/>
    </xf>
    <xf numFmtId="0" fontId="18" fillId="5" borderId="1" xfId="0" applyFont="1" applyFill="1" applyBorder="1" applyAlignment="1">
      <alignment horizontal="left" vertical="center" wrapText="1"/>
    </xf>
    <xf numFmtId="0" fontId="19" fillId="5" borderId="2" xfId="0" applyFont="1" applyFill="1" applyBorder="1" applyAlignment="1" applyProtection="1">
      <alignment horizontal="left" vertical="center"/>
      <protection locked="0"/>
    </xf>
    <xf numFmtId="0" fontId="16" fillId="5" borderId="2" xfId="0" applyFont="1" applyFill="1" applyBorder="1" applyAlignment="1">
      <alignment horizontal="right" vertical="center"/>
    </xf>
    <xf numFmtId="0" fontId="16" fillId="5" borderId="2" xfId="0" applyFont="1" applyFill="1" applyBorder="1" applyAlignment="1">
      <alignment horizontal="center" vertical="center"/>
    </xf>
    <xf numFmtId="0" fontId="20" fillId="0" borderId="0" xfId="0" applyFont="1" applyAlignment="1">
      <alignment vertical="center"/>
    </xf>
    <xf numFmtId="0" fontId="16" fillId="5" borderId="1" xfId="0" applyFont="1" applyFill="1" applyBorder="1" applyAlignment="1">
      <alignment horizontal="left" vertical="center"/>
    </xf>
    <xf numFmtId="0" fontId="19" fillId="5" borderId="2" xfId="0" applyFont="1" applyFill="1" applyBorder="1" applyAlignment="1" applyProtection="1">
      <alignment vertical="center"/>
      <protection locked="0"/>
    </xf>
    <xf numFmtId="0" fontId="16" fillId="5" borderId="2" xfId="0" applyFont="1" applyFill="1" applyBorder="1" applyAlignment="1">
      <alignment horizontal="left" vertical="center"/>
    </xf>
    <xf numFmtId="0" fontId="21" fillId="5" borderId="3" xfId="0" applyFont="1" applyFill="1" applyBorder="1" applyAlignment="1">
      <alignment vertical="center"/>
    </xf>
    <xf numFmtId="0" fontId="0" fillId="0" borderId="0" xfId="0" applyFont="1" applyAlignment="1">
      <alignment horizontal="center" vertical="center"/>
    </xf>
    <xf numFmtId="0" fontId="0" fillId="0" borderId="0" xfId="0" applyFont="1" applyAlignment="1">
      <alignment horizontal="right" vertical="center"/>
    </xf>
    <xf numFmtId="0" fontId="0" fillId="0" borderId="0" xfId="0" applyFont="1" applyAlignment="1">
      <alignment vertical="center"/>
    </xf>
    <xf numFmtId="0" fontId="22" fillId="6" borderId="2" xfId="0" applyFont="1" applyFill="1" applyBorder="1" applyAlignment="1">
      <alignment horizontal="center" vertical="center" wrapText="1"/>
    </xf>
    <xf numFmtId="0" fontId="23" fillId="6" borderId="2" xfId="0" applyFont="1" applyFill="1" applyBorder="1" applyAlignment="1">
      <alignment horizontal="center" vertical="center" textRotation="90" wrapText="1"/>
    </xf>
    <xf numFmtId="0" fontId="17" fillId="0" borderId="0" xfId="0" applyFont="1"/>
    <xf numFmtId="0" fontId="24" fillId="7" borderId="0" xfId="0" applyFont="1" applyFill="1" applyBorder="1" applyAlignment="1">
      <alignment horizontal="left" vertical="center"/>
    </xf>
    <xf numFmtId="0" fontId="22" fillId="7" borderId="0" xfId="0" applyFont="1" applyFill="1" applyBorder="1" applyAlignment="1">
      <alignment horizontal="center" vertical="center" wrapText="1"/>
    </xf>
    <xf numFmtId="0" fontId="25" fillId="7" borderId="0" xfId="0" applyFont="1" applyFill="1" applyBorder="1" applyAlignment="1">
      <alignment horizontal="left" vertical="center" wrapText="1"/>
    </xf>
    <xf numFmtId="0" fontId="17" fillId="0" borderId="0" xfId="0" applyFont="1" applyAlignment="1">
      <alignment horizontal="right"/>
    </xf>
    <xf numFmtId="0" fontId="26" fillId="8" borderId="0" xfId="0" applyFont="1" applyFill="1" applyBorder="1" applyAlignment="1">
      <alignment horizontal="center" vertical="center"/>
    </xf>
    <xf numFmtId="0" fontId="24" fillId="8" borderId="0" xfId="0" applyFont="1" applyFill="1" applyBorder="1" applyAlignment="1">
      <alignment horizontal="left" vertical="center"/>
    </xf>
    <xf numFmtId="0" fontId="24" fillId="8" borderId="0" xfId="0" applyFont="1" applyFill="1" applyBorder="1" applyAlignment="1">
      <alignment vertical="center"/>
    </xf>
    <xf numFmtId="0" fontId="18" fillId="5" borderId="0" xfId="0" applyFont="1" applyFill="1" applyBorder="1" applyAlignment="1">
      <alignment horizontal="center" vertical="center"/>
    </xf>
    <xf numFmtId="0" fontId="15" fillId="5" borderId="0" xfId="0" applyFont="1" applyFill="1" applyBorder="1" applyAlignment="1">
      <alignment horizontal="left" vertical="top"/>
    </xf>
    <xf numFmtId="0" fontId="0" fillId="5" borderId="0" xfId="0" applyFont="1" applyFill="1" applyBorder="1" applyAlignment="1">
      <alignment vertical="center"/>
    </xf>
    <xf numFmtId="0" fontId="27" fillId="9" borderId="26" xfId="0" applyFont="1" applyFill="1" applyBorder="1" applyAlignment="1">
      <alignment horizontal="center" vertical="center" wrapText="1"/>
    </xf>
    <xf numFmtId="0" fontId="27" fillId="9" borderId="26" xfId="0" applyFont="1" applyFill="1" applyBorder="1" applyAlignment="1">
      <alignment vertical="top" wrapText="1"/>
    </xf>
    <xf numFmtId="0" fontId="27" fillId="0" borderId="26" xfId="0" applyFont="1" applyFill="1" applyBorder="1" applyAlignment="1" applyProtection="1">
      <alignment horizontal="left" vertical="center" wrapText="1"/>
      <protection locked="0"/>
    </xf>
    <xf numFmtId="0" fontId="27" fillId="0" borderId="26" xfId="0" applyFont="1" applyFill="1" applyBorder="1" applyAlignment="1" applyProtection="1">
      <alignment horizontal="center" vertical="center" wrapText="1"/>
      <protection locked="0"/>
    </xf>
    <xf numFmtId="0" fontId="19" fillId="0" borderId="26" xfId="0" applyFont="1" applyFill="1" applyBorder="1" applyAlignment="1" applyProtection="1">
      <alignment horizontal="left" vertical="top" wrapText="1"/>
      <protection locked="0"/>
    </xf>
    <xf numFmtId="0" fontId="19" fillId="9" borderId="26" xfId="0" applyFont="1" applyFill="1" applyBorder="1" applyAlignment="1" applyProtection="1">
      <alignment horizontal="left" vertical="top" wrapText="1"/>
    </xf>
    <xf numFmtId="0" fontId="28" fillId="0" borderId="26" xfId="0" applyFont="1" applyBorder="1" applyAlignment="1" applyProtection="1">
      <alignment horizontal="left" vertical="top" wrapText="1"/>
      <protection locked="0"/>
    </xf>
    <xf numFmtId="0" fontId="19" fillId="0" borderId="26" xfId="0" applyFont="1" applyBorder="1" applyAlignment="1" applyProtection="1">
      <alignment horizontal="left" vertical="top" wrapText="1"/>
      <protection locked="0"/>
    </xf>
    <xf numFmtId="0" fontId="16" fillId="5" borderId="0" xfId="0" applyFont="1" applyFill="1" applyBorder="1" applyAlignment="1" applyProtection="1">
      <alignment horizontal="left" vertical="center"/>
      <protection locked="0"/>
    </xf>
    <xf numFmtId="0" fontId="16" fillId="5" borderId="0" xfId="0" applyFont="1" applyFill="1" applyBorder="1" applyAlignment="1" applyProtection="1">
      <alignment horizontal="left" vertical="top" wrapText="1"/>
      <protection locked="0"/>
    </xf>
    <xf numFmtId="0" fontId="16" fillId="5" borderId="0" xfId="0" applyFont="1" applyFill="1" applyBorder="1" applyAlignment="1" applyProtection="1">
      <alignment horizontal="left" vertical="top" wrapText="1"/>
    </xf>
    <xf numFmtId="0" fontId="27" fillId="9" borderId="26" xfId="0" applyFont="1" applyFill="1" applyBorder="1" applyAlignment="1">
      <alignment horizontal="left" vertical="top" wrapText="1"/>
    </xf>
    <xf numFmtId="0" fontId="18" fillId="5" borderId="27" xfId="0" applyFont="1" applyFill="1" applyBorder="1" applyAlignment="1">
      <alignment horizontal="center" vertical="center"/>
    </xf>
    <xf numFmtId="0" fontId="15" fillId="5" borderId="28" xfId="0" applyFont="1" applyFill="1" applyBorder="1" applyAlignment="1">
      <alignment horizontal="left" vertical="top"/>
    </xf>
    <xf numFmtId="0" fontId="16" fillId="5" borderId="28" xfId="0" applyFont="1" applyFill="1" applyBorder="1" applyAlignment="1" applyProtection="1">
      <alignment horizontal="left" vertical="center"/>
      <protection locked="0"/>
    </xf>
    <xf numFmtId="0" fontId="16" fillId="5" borderId="28" xfId="0" applyFont="1" applyFill="1" applyBorder="1" applyAlignment="1" applyProtection="1">
      <alignment horizontal="left" vertical="top" wrapText="1"/>
      <protection locked="0"/>
    </xf>
    <xf numFmtId="0" fontId="16" fillId="5" borderId="28" xfId="0" applyFont="1" applyFill="1" applyBorder="1" applyAlignment="1" applyProtection="1">
      <alignment horizontal="left" vertical="top" wrapText="1"/>
    </xf>
    <xf numFmtId="0" fontId="16" fillId="5" borderId="29" xfId="0" applyFont="1" applyFill="1" applyBorder="1" applyAlignment="1" applyProtection="1">
      <alignment horizontal="left" vertical="top" wrapText="1"/>
      <protection locked="0"/>
    </xf>
    <xf numFmtId="0" fontId="26" fillId="8" borderId="26" xfId="0" applyFont="1" applyFill="1" applyBorder="1" applyAlignment="1" applyProtection="1">
      <alignment horizontal="center" vertical="center"/>
    </xf>
    <xf numFmtId="0" fontId="24" fillId="8" borderId="26" xfId="0" applyFont="1" applyFill="1" applyBorder="1" applyAlignment="1" applyProtection="1">
      <alignment horizontal="left" vertical="top"/>
    </xf>
    <xf numFmtId="0" fontId="29" fillId="8" borderId="26" xfId="0" applyFont="1" applyFill="1" applyBorder="1" applyAlignment="1" applyProtection="1">
      <alignment vertical="center"/>
    </xf>
    <xf numFmtId="0" fontId="29" fillId="8" borderId="26" xfId="0" applyFont="1" applyFill="1" applyBorder="1" applyAlignment="1" applyProtection="1">
      <alignment horizontal="left" vertical="top" wrapText="1"/>
    </xf>
    <xf numFmtId="0" fontId="27" fillId="9" borderId="26" xfId="0" applyFont="1" applyFill="1" applyBorder="1" applyAlignment="1" applyProtection="1">
      <alignment horizontal="center" vertical="center" wrapText="1"/>
    </xf>
    <xf numFmtId="0" fontId="27" fillId="9" borderId="26" xfId="0" applyFont="1" applyFill="1" applyBorder="1" applyAlignment="1" applyProtection="1">
      <alignment vertical="top" wrapText="1"/>
    </xf>
    <xf numFmtId="0" fontId="26" fillId="8" borderId="27" xfId="0" applyFont="1" applyFill="1" applyBorder="1" applyAlignment="1" applyProtection="1">
      <alignment horizontal="center" vertical="center"/>
    </xf>
    <xf numFmtId="0" fontId="24" fillId="8" borderId="28" xfId="0" applyFont="1" applyFill="1" applyBorder="1" applyAlignment="1" applyProtection="1">
      <alignment horizontal="left" vertical="top"/>
    </xf>
    <xf numFmtId="0" fontId="29" fillId="8" borderId="28" xfId="0" applyFont="1" applyFill="1" applyBorder="1" applyAlignment="1" applyProtection="1">
      <alignment vertical="center"/>
    </xf>
    <xf numFmtId="0" fontId="29" fillId="8" borderId="28" xfId="0" applyFont="1" applyFill="1" applyBorder="1" applyAlignment="1" applyProtection="1">
      <alignment horizontal="left" vertical="top" wrapText="1"/>
    </xf>
    <xf numFmtId="0" fontId="29" fillId="8" borderId="29" xfId="0" applyFont="1" applyFill="1" applyBorder="1" applyAlignment="1" applyProtection="1">
      <alignment horizontal="left" vertical="top" wrapText="1"/>
    </xf>
    <xf numFmtId="0" fontId="19" fillId="5" borderId="28" xfId="0" applyFont="1" applyFill="1" applyBorder="1" applyAlignment="1" applyProtection="1">
      <alignment vertical="center"/>
      <protection locked="0"/>
    </xf>
    <xf numFmtId="0" fontId="19" fillId="5" borderId="28" xfId="0" applyFont="1" applyFill="1" applyBorder="1" applyAlignment="1" applyProtection="1">
      <alignment horizontal="left" vertical="top" wrapText="1"/>
      <protection locked="0"/>
    </xf>
    <xf numFmtId="0" fontId="19" fillId="5" borderId="28" xfId="0" applyFont="1" applyFill="1" applyBorder="1" applyAlignment="1" applyProtection="1">
      <alignment horizontal="left" vertical="top" wrapText="1"/>
    </xf>
    <xf numFmtId="0" fontId="19" fillId="5" borderId="29" xfId="0" applyFont="1" applyFill="1" applyBorder="1" applyAlignment="1" applyProtection="1">
      <alignment horizontal="left" vertical="top" wrapText="1"/>
      <protection locked="0"/>
    </xf>
    <xf numFmtId="0" fontId="24" fillId="7" borderId="27" xfId="0" applyFont="1" applyFill="1" applyBorder="1" applyAlignment="1" applyProtection="1">
      <alignment horizontal="left" vertical="center"/>
    </xf>
    <xf numFmtId="0" fontId="22" fillId="7" borderId="28" xfId="0" applyFont="1" applyFill="1" applyBorder="1" applyAlignment="1" applyProtection="1">
      <alignment horizontal="center" vertical="top" wrapText="1"/>
    </xf>
    <xf numFmtId="0" fontId="25" fillId="7" borderId="28" xfId="0" applyFont="1" applyFill="1" applyBorder="1" applyAlignment="1" applyProtection="1">
      <alignment horizontal="left" vertical="center" wrapText="1"/>
    </xf>
    <xf numFmtId="0" fontId="23" fillId="7" borderId="28" xfId="0" applyFont="1" applyFill="1" applyBorder="1" applyAlignment="1" applyProtection="1">
      <alignment horizontal="left" vertical="top" wrapText="1"/>
    </xf>
    <xf numFmtId="0" fontId="23" fillId="7" borderId="29" xfId="0" applyFont="1" applyFill="1" applyBorder="1" applyAlignment="1" applyProtection="1">
      <alignment horizontal="left" vertical="top" wrapText="1"/>
    </xf>
    <xf numFmtId="0" fontId="18" fillId="5" borderId="27" xfId="0" applyFont="1" applyFill="1" applyBorder="1" applyAlignment="1" applyProtection="1">
      <alignment horizontal="center" vertical="center"/>
    </xf>
    <xf numFmtId="0" fontId="15" fillId="5" borderId="28" xfId="0" applyFont="1" applyFill="1" applyBorder="1" applyAlignment="1" applyProtection="1">
      <alignment horizontal="left" vertical="top"/>
    </xf>
    <xf numFmtId="0" fontId="19" fillId="5" borderId="28" xfId="0" applyFont="1" applyFill="1" applyBorder="1" applyAlignment="1" applyProtection="1">
      <alignment vertical="center"/>
    </xf>
    <xf numFmtId="0" fontId="19" fillId="5" borderId="29" xfId="0" applyFont="1" applyFill="1" applyBorder="1" applyAlignment="1" applyProtection="1">
      <alignment horizontal="left" vertical="top" wrapText="1"/>
    </xf>
    <xf numFmtId="0" fontId="30" fillId="9" borderId="26" xfId="0" applyFont="1" applyFill="1" applyBorder="1" applyAlignment="1">
      <alignment horizontal="center" vertical="center" wrapText="1"/>
    </xf>
    <xf numFmtId="0" fontId="29" fillId="8" borderId="27" xfId="0" applyFont="1" applyFill="1" applyBorder="1" applyAlignment="1" applyProtection="1">
      <alignment horizontal="center" vertical="center"/>
    </xf>
    <xf numFmtId="0" fontId="16" fillId="5" borderId="27" xfId="0" applyFont="1" applyFill="1" applyBorder="1" applyAlignment="1" applyProtection="1">
      <alignment horizontal="center" vertical="center"/>
    </xf>
    <xf numFmtId="0" fontId="17" fillId="0" borderId="0" xfId="0" applyFont="1" applyAlignment="1">
      <alignment horizontal="center"/>
    </xf>
    <xf numFmtId="0" fontId="31" fillId="0" borderId="4" xfId="0" applyFont="1" applyBorder="1" applyAlignment="1">
      <alignment horizontal="center" wrapText="1"/>
    </xf>
    <xf numFmtId="0" fontId="31" fillId="0" borderId="5" xfId="0" applyFont="1" applyBorder="1" applyAlignment="1">
      <alignment horizontal="center" wrapText="1"/>
    </xf>
    <xf numFmtId="0" fontId="31" fillId="0" borderId="6" xfId="0" applyFont="1" applyBorder="1" applyAlignment="1">
      <alignment horizontal="center" wrapText="1"/>
    </xf>
    <xf numFmtId="0" fontId="0" fillId="0" borderId="1" xfId="0" applyFont="1" applyBorder="1"/>
    <xf numFmtId="0" fontId="0" fillId="0" borderId="7" xfId="0" applyBorder="1"/>
    <xf numFmtId="0" fontId="0" fillId="0" borderId="2" xfId="0" applyBorder="1"/>
    <xf numFmtId="0" fontId="0" fillId="0" borderId="8" xfId="0" applyBorder="1"/>
    <xf numFmtId="0" fontId="0" fillId="0" borderId="1" xfId="0" applyBorder="1"/>
    <xf numFmtId="0" fontId="31" fillId="0" borderId="7" xfId="0" applyFont="1" applyFill="1" applyBorder="1" applyAlignment="1">
      <alignment horizontal="center" wrapText="1"/>
    </xf>
    <xf numFmtId="0" fontId="31" fillId="0" borderId="2" xfId="0" applyFont="1" applyFill="1" applyBorder="1" applyAlignment="1">
      <alignment horizontal="center" wrapText="1"/>
    </xf>
    <xf numFmtId="0" fontId="31" fillId="0" borderId="8" xfId="0" applyFont="1" applyFill="1" applyBorder="1" applyAlignment="1">
      <alignment horizontal="center" wrapText="1"/>
    </xf>
    <xf numFmtId="9" fontId="13" fillId="0" borderId="7" xfId="2" applyFont="1" applyBorder="1"/>
    <xf numFmtId="9" fontId="13" fillId="0" borderId="2" xfId="2" applyFont="1" applyBorder="1"/>
    <xf numFmtId="9" fontId="13" fillId="0" borderId="8" xfId="2" applyFont="1" applyBorder="1"/>
    <xf numFmtId="9" fontId="13" fillId="0" borderId="9" xfId="2" applyFont="1" applyBorder="1"/>
    <xf numFmtId="9" fontId="13" fillId="0" borderId="10" xfId="2" applyFont="1" applyBorder="1"/>
    <xf numFmtId="9" fontId="13" fillId="0" borderId="11" xfId="2" applyFont="1" applyBorder="1"/>
    <xf numFmtId="0" fontId="0" fillId="0" borderId="12" xfId="0" applyFont="1" applyBorder="1"/>
    <xf numFmtId="0" fontId="0" fillId="0" borderId="13" xfId="0" applyBorder="1"/>
    <xf numFmtId="0" fontId="0" fillId="0" borderId="14" xfId="0" applyBorder="1"/>
    <xf numFmtId="0" fontId="0" fillId="0" borderId="15" xfId="0" applyBorder="1"/>
    <xf numFmtId="0" fontId="0" fillId="0" borderId="12" xfId="0" applyBorder="1"/>
    <xf numFmtId="0" fontId="0" fillId="0" borderId="12" xfId="0" applyBorder="1" applyAlignment="1">
      <alignment wrapText="1"/>
    </xf>
    <xf numFmtId="0" fontId="0" fillId="0" borderId="0" xfId="0" applyBorder="1" applyAlignment="1">
      <alignment wrapText="1"/>
    </xf>
    <xf numFmtId="9" fontId="13" fillId="0" borderId="0" xfId="2" applyFont="1" applyBorder="1"/>
    <xf numFmtId="0" fontId="0" fillId="0" borderId="0" xfId="0" applyFont="1"/>
    <xf numFmtId="0" fontId="0" fillId="0" borderId="16" xfId="0" applyBorder="1"/>
    <xf numFmtId="0" fontId="0" fillId="0" borderId="17" xfId="0" applyBorder="1"/>
    <xf numFmtId="0" fontId="0" fillId="0" borderId="18" xfId="0" applyBorder="1"/>
    <xf numFmtId="0" fontId="0" fillId="0" borderId="9" xfId="0" applyBorder="1"/>
    <xf numFmtId="0" fontId="0" fillId="0" borderId="10" xfId="0" applyBorder="1"/>
    <xf numFmtId="0" fontId="0" fillId="0" borderId="11" xfId="0" applyBorder="1"/>
    <xf numFmtId="0" fontId="0" fillId="0" borderId="19" xfId="0" applyBorder="1"/>
    <xf numFmtId="0" fontId="0" fillId="0" borderId="20" xfId="0" applyBorder="1"/>
    <xf numFmtId="0" fontId="0" fillId="0" borderId="21" xfId="0" applyBorder="1"/>
    <xf numFmtId="0" fontId="0" fillId="6" borderId="30" xfId="0" applyFill="1" applyBorder="1"/>
    <xf numFmtId="0" fontId="0" fillId="6" borderId="31" xfId="0" applyFill="1" applyBorder="1"/>
    <xf numFmtId="0" fontId="32" fillId="6" borderId="31" xfId="0" applyFont="1" applyFill="1" applyBorder="1" applyAlignment="1"/>
    <xf numFmtId="0" fontId="0" fillId="6" borderId="32" xfId="0" applyFill="1" applyBorder="1"/>
    <xf numFmtId="0" fontId="0" fillId="6" borderId="33" xfId="0" applyFill="1" applyBorder="1"/>
    <xf numFmtId="0" fontId="0" fillId="6" borderId="0" xfId="0" applyFill="1" applyBorder="1"/>
    <xf numFmtId="0" fontId="0" fillId="6" borderId="34" xfId="0" applyFill="1" applyBorder="1"/>
    <xf numFmtId="0" fontId="0" fillId="6" borderId="35" xfId="0" applyFill="1" applyBorder="1"/>
    <xf numFmtId="0" fontId="0" fillId="6" borderId="36" xfId="0" applyFill="1" applyBorder="1"/>
    <xf numFmtId="0" fontId="0" fillId="6" borderId="37" xfId="0" applyFill="1" applyBorder="1"/>
    <xf numFmtId="0" fontId="3" fillId="6" borderId="2" xfId="0" applyFont="1" applyFill="1" applyBorder="1" applyAlignment="1">
      <alignment horizontal="left" vertical="center" wrapText="1"/>
    </xf>
    <xf numFmtId="0" fontId="0" fillId="0" borderId="0" xfId="0" applyNumberFormat="1" applyBorder="1"/>
    <xf numFmtId="0" fontId="19" fillId="5" borderId="1" xfId="0" applyFont="1" applyFill="1" applyBorder="1" applyAlignment="1">
      <alignment horizontal="left" vertical="center"/>
    </xf>
    <xf numFmtId="0" fontId="0" fillId="0" borderId="0" xfId="0" applyFont="1" applyAlignment="1">
      <alignment horizontal="center" vertical="center"/>
    </xf>
    <xf numFmtId="0" fontId="5" fillId="6" borderId="2" xfId="0" applyFont="1" applyFill="1" applyBorder="1" applyAlignment="1">
      <alignment horizontal="center" vertical="center" wrapText="1"/>
    </xf>
    <xf numFmtId="0" fontId="15" fillId="5" borderId="28" xfId="0" applyFont="1" applyFill="1" applyBorder="1" applyAlignment="1" applyProtection="1">
      <alignment horizontal="left" vertical="top" wrapText="1"/>
    </xf>
    <xf numFmtId="0" fontId="28" fillId="0" borderId="0" xfId="0" applyFont="1" applyAlignment="1">
      <alignment vertical="center"/>
    </xf>
    <xf numFmtId="0" fontId="19" fillId="0" borderId="0" xfId="0" applyFont="1"/>
    <xf numFmtId="0" fontId="19" fillId="0" borderId="0" xfId="0" applyFont="1" applyAlignment="1">
      <alignment vertical="center"/>
    </xf>
    <xf numFmtId="0" fontId="28" fillId="0" borderId="0" xfId="0" applyFont="1" applyAlignment="1">
      <alignment vertical="center" wrapText="1"/>
    </xf>
    <xf numFmtId="0" fontId="19" fillId="0" borderId="0" xfId="0" applyFont="1" applyAlignment="1">
      <alignment wrapText="1"/>
    </xf>
    <xf numFmtId="0" fontId="19" fillId="0" borderId="0" xfId="0" quotePrefix="1" applyFont="1" applyAlignment="1">
      <alignment wrapText="1"/>
    </xf>
    <xf numFmtId="0" fontId="14" fillId="5" borderId="2" xfId="1" applyFill="1" applyBorder="1" applyAlignment="1" applyProtection="1">
      <alignment horizontal="left" vertical="center"/>
      <protection locked="0"/>
    </xf>
    <xf numFmtId="14" fontId="19" fillId="5" borderId="3" xfId="0" applyNumberFormat="1" applyFont="1" applyFill="1" applyBorder="1" applyAlignment="1" applyProtection="1">
      <alignment horizontal="left" vertical="center"/>
      <protection locked="0"/>
    </xf>
    <xf numFmtId="0" fontId="19" fillId="5" borderId="3" xfId="0" applyFont="1" applyFill="1" applyBorder="1" applyAlignment="1">
      <alignment vertical="center"/>
    </xf>
    <xf numFmtId="0" fontId="19" fillId="5" borderId="22" xfId="0" applyFont="1" applyFill="1" applyBorder="1" applyAlignment="1">
      <alignment vertical="center"/>
    </xf>
    <xf numFmtId="0" fontId="31" fillId="0" borderId="9" xfId="0" applyFont="1" applyBorder="1" applyAlignment="1">
      <alignment horizontal="center" wrapText="1"/>
    </xf>
    <xf numFmtId="0" fontId="31" fillId="0" borderId="10" xfId="0" applyFont="1" applyBorder="1" applyAlignment="1">
      <alignment horizontal="center" wrapText="1"/>
    </xf>
    <xf numFmtId="0" fontId="31" fillId="0" borderId="11" xfId="0" applyFont="1" applyBorder="1" applyAlignment="1">
      <alignment horizontal="center" wrapText="1"/>
    </xf>
    <xf numFmtId="0" fontId="0" fillId="0" borderId="0" xfId="0" applyAlignment="1">
      <alignment horizontal="center" vertical="center"/>
    </xf>
    <xf numFmtId="0" fontId="19" fillId="0" borderId="0" xfId="0" applyFont="1" applyBorder="1" applyAlignment="1">
      <alignment horizontal="center" vertical="center" wrapText="1"/>
    </xf>
    <xf numFmtId="0" fontId="15" fillId="0" borderId="0" xfId="0" applyFont="1"/>
    <xf numFmtId="0" fontId="0" fillId="0" borderId="0" xfId="0" applyFill="1" applyBorder="1" applyAlignment="1">
      <alignment wrapText="1"/>
    </xf>
    <xf numFmtId="0" fontId="33" fillId="10" borderId="0" xfId="0" applyFont="1" applyFill="1" applyAlignment="1">
      <alignment vertical="center"/>
    </xf>
    <xf numFmtId="0" fontId="0" fillId="0" borderId="0" xfId="0" applyFill="1"/>
    <xf numFmtId="0" fontId="0" fillId="0" borderId="0" xfId="0" applyFont="1" applyFill="1"/>
    <xf numFmtId="17" fontId="36" fillId="0" borderId="0" xfId="0" quotePrefix="1" applyNumberFormat="1" applyFont="1" applyFill="1"/>
    <xf numFmtId="0" fontId="0" fillId="0" borderId="0" xfId="0" applyAlignment="1">
      <alignment vertical="top" wrapText="1"/>
    </xf>
    <xf numFmtId="0" fontId="0" fillId="0" borderId="0" xfId="0" applyAlignment="1">
      <alignment horizontal="left" vertical="top"/>
    </xf>
    <xf numFmtId="0" fontId="0" fillId="10" borderId="0" xfId="0" applyFill="1"/>
    <xf numFmtId="0" fontId="37" fillId="11" borderId="2" xfId="0" applyFont="1" applyFill="1" applyBorder="1" applyAlignment="1">
      <alignment vertical="center" wrapText="1"/>
    </xf>
    <xf numFmtId="0" fontId="38" fillId="8" borderId="2" xfId="0" applyFont="1" applyFill="1" applyBorder="1" applyAlignment="1">
      <alignment horizontal="center" vertical="center"/>
    </xf>
    <xf numFmtId="0" fontId="38" fillId="0" borderId="0" xfId="0" applyFont="1" applyFill="1" applyBorder="1" applyAlignment="1">
      <alignment vertical="center"/>
    </xf>
    <xf numFmtId="0" fontId="42" fillId="10" borderId="0" xfId="0" applyFont="1" applyFill="1" applyAlignment="1">
      <alignment horizontal="left" vertical="center" wrapText="1"/>
    </xf>
    <xf numFmtId="0" fontId="0" fillId="0" borderId="0" xfId="0" applyAlignment="1">
      <alignment horizontal="center" wrapText="1"/>
    </xf>
    <xf numFmtId="0" fontId="0" fillId="0" borderId="0" xfId="0" applyAlignment="1">
      <alignment horizontal="center"/>
    </xf>
    <xf numFmtId="0" fontId="0" fillId="0" borderId="0" xfId="0" applyAlignment="1">
      <alignment horizontal="left" vertical="top" wrapText="1" indent="1"/>
    </xf>
    <xf numFmtId="0" fontId="1" fillId="0" borderId="0" xfId="0" applyFont="1" applyAlignment="1">
      <alignment horizontal="left" vertical="top" wrapText="1" indent="1"/>
    </xf>
    <xf numFmtId="0" fontId="0" fillId="0" borderId="0" xfId="0" applyAlignment="1">
      <alignment horizontal="left" vertical="top" wrapText="1"/>
    </xf>
    <xf numFmtId="49" fontId="13" fillId="0" borderId="0" xfId="1" applyNumberFormat="1" applyFont="1" applyAlignment="1">
      <alignment horizontal="left" vertical="top" wrapText="1"/>
    </xf>
    <xf numFmtId="0" fontId="14" fillId="0" borderId="0" xfId="1" applyAlignment="1">
      <alignment horizontal="left" vertical="top" wrapText="1"/>
    </xf>
    <xf numFmtId="0" fontId="43" fillId="0" borderId="0" xfId="1" applyFont="1" applyAlignment="1">
      <alignment horizontal="left" vertical="top" wrapText="1"/>
    </xf>
    <xf numFmtId="0" fontId="1" fillId="0" borderId="0" xfId="0" applyFont="1" applyAlignment="1">
      <alignment horizontal="left" vertical="top" wrapText="1"/>
    </xf>
    <xf numFmtId="0" fontId="15" fillId="0" borderId="23" xfId="0" applyFont="1" applyBorder="1" applyAlignment="1">
      <alignment horizontal="center"/>
    </xf>
    <xf numFmtId="0" fontId="15" fillId="0" borderId="24" xfId="0" applyFont="1" applyBorder="1" applyAlignment="1">
      <alignment horizontal="center"/>
    </xf>
    <xf numFmtId="0" fontId="15" fillId="0" borderId="25" xfId="0" applyFont="1" applyBorder="1" applyAlignment="1">
      <alignment horizontal="center"/>
    </xf>
    <xf numFmtId="0" fontId="15" fillId="0" borderId="16" xfId="0" applyFont="1" applyBorder="1" applyAlignment="1">
      <alignment horizontal="center"/>
    </xf>
    <xf numFmtId="0" fontId="15" fillId="0" borderId="17" xfId="0" applyFont="1" applyBorder="1" applyAlignment="1">
      <alignment horizontal="center"/>
    </xf>
    <xf numFmtId="0" fontId="15" fillId="0" borderId="18" xfId="0" applyFont="1" applyBorder="1" applyAlignment="1">
      <alignment horizontal="center"/>
    </xf>
    <xf numFmtId="0" fontId="44" fillId="11" borderId="2" xfId="0" applyFont="1" applyFill="1" applyBorder="1" applyAlignment="1">
      <alignment horizontal="center" vertical="center" wrapText="1"/>
    </xf>
    <xf numFmtId="0" fontId="45" fillId="6" borderId="31" xfId="0" applyFont="1" applyFill="1" applyBorder="1" applyAlignment="1">
      <alignment horizontal="center"/>
    </xf>
    <xf numFmtId="0" fontId="46" fillId="6" borderId="0" xfId="0" applyFont="1" applyFill="1" applyBorder="1" applyAlignment="1">
      <alignment horizontal="center"/>
    </xf>
    <xf numFmtId="0" fontId="0" fillId="0" borderId="0" xfId="0" applyFont="1" applyFill="1" applyBorder="1"/>
    <xf numFmtId="0" fontId="0" fillId="0" borderId="0" xfId="0" applyFill="1" applyBorder="1"/>
    <xf numFmtId="0" fontId="39" fillId="0" borderId="0" xfId="0" applyFont="1" applyFill="1" applyAlignment="1">
      <alignment horizontal="left" indent="1"/>
    </xf>
    <xf numFmtId="0" fontId="0" fillId="0" borderId="0" xfId="0" applyFont="1" applyFill="1" applyAlignment="1">
      <alignment horizontal="left" indent="1"/>
    </xf>
    <xf numFmtId="0" fontId="34" fillId="0" borderId="0" xfId="0" applyFont="1" applyFill="1" applyAlignment="1">
      <alignment horizontal="left" indent="1"/>
    </xf>
    <xf numFmtId="0" fontId="35" fillId="0" borderId="0" xfId="0" applyFont="1" applyFill="1" applyAlignment="1">
      <alignment horizontal="left" indent="1"/>
    </xf>
    <xf numFmtId="0" fontId="0" fillId="0" borderId="0" xfId="0" applyFont="1" applyFill="1" applyBorder="1" applyAlignment="1">
      <alignment horizontal="left" indent="1"/>
    </xf>
    <xf numFmtId="0" fontId="47" fillId="0" borderId="0" xfId="0" applyFont="1" applyFill="1" applyAlignment="1">
      <alignment horizontal="left" vertical="top" wrapText="1" indent="1"/>
    </xf>
    <xf numFmtId="0" fontId="40" fillId="0" borderId="0" xfId="0" applyFont="1" applyFill="1" applyAlignment="1">
      <alignment horizontal="left" vertical="top" wrapText="1" indent="1"/>
    </xf>
    <xf numFmtId="0" fontId="48" fillId="10" borderId="0" xfId="0" applyFont="1" applyFill="1" applyAlignment="1">
      <alignment horizontal="left" vertical="center" wrapText="1" indent="1"/>
    </xf>
    <xf numFmtId="0" fontId="41" fillId="10" borderId="0" xfId="0" applyFont="1" applyFill="1" applyAlignment="1">
      <alignment horizontal="left" vertical="center" wrapText="1" indent="1"/>
    </xf>
  </cellXfs>
  <cellStyles count="3">
    <cellStyle name="Hyperlink" xfId="1" builtinId="8"/>
    <cellStyle name="Normal" xfId="0" builtinId="0"/>
    <cellStyle name="Percent" xfId="2" builtinId="5"/>
  </cellStyles>
  <dxfs count="455">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ont>
        <condense val="0"/>
        <extend val="0"/>
        <color auto="1"/>
      </font>
      <fill>
        <patternFill>
          <bgColor indexed="13"/>
        </patternFill>
      </fill>
    </dxf>
    <dxf>
      <font>
        <condense val="0"/>
        <extend val="0"/>
        <color indexed="9"/>
      </font>
      <fill>
        <patternFill>
          <bgColor indexed="10"/>
        </patternFill>
      </fill>
    </dxf>
    <dxf>
      <font>
        <condense val="0"/>
        <extend val="0"/>
        <color auto="1"/>
      </font>
      <fill>
        <patternFill>
          <bgColor indexed="1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
      <fill>
        <patternFill>
          <bgColor rgb="FF92D050"/>
        </patternFill>
      </fill>
    </dxf>
    <dxf>
      <fill>
        <patternFill>
          <bgColor rgb="FFFFFF66"/>
        </patternFill>
      </fill>
    </dxf>
    <dxf>
      <fill>
        <patternFill>
          <bgColor rgb="FFFFCC66"/>
        </patternFill>
      </fill>
    </dxf>
    <dxf>
      <fill>
        <patternFill>
          <bgColor rgb="FFFF7C80"/>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Analysis!$B$36</c:f>
          <c:strCache>
            <c:ptCount val="1"/>
            <c:pt idx="0">
              <c:v>Niveau national - Global</c:v>
            </c:pt>
          </c:strCache>
        </c:strRef>
      </c:tx>
      <c:layout>
        <c:manualLayout>
          <c:xMode val="edge"/>
          <c:yMode val="edge"/>
          <c:x val="0.279854134285275"/>
          <c:y val="2.4691358024691398E-2"/>
        </c:manualLayout>
      </c:layout>
      <c:overlay val="1"/>
      <c:spPr>
        <a:noFill/>
        <a:ln w="25400">
          <a:noFill/>
        </a:ln>
      </c:spPr>
      <c:txPr>
        <a:bodyPr/>
        <a:lstStyle/>
        <a:p>
          <a:pPr>
            <a:defRPr sz="1300" b="1" i="0" u="none" strike="noStrike" baseline="0">
              <a:solidFill>
                <a:srgbClr val="000000"/>
              </a:solidFill>
              <a:latin typeface="Calibri"/>
              <a:ea typeface="Calibri"/>
              <a:cs typeface="Calibri"/>
            </a:defRPr>
          </a:pPr>
          <a:endParaRPr lang="en-US"/>
        </a:p>
      </c:txPr>
    </c:title>
    <c:autoTitleDeleted val="0"/>
    <c:plotArea>
      <c:layout>
        <c:manualLayout>
          <c:layoutTarget val="inner"/>
          <c:xMode val="edge"/>
          <c:yMode val="edge"/>
          <c:x val="0.34103774967089701"/>
          <c:y val="0.14035085623281501"/>
          <c:w val="0.614822953763003"/>
          <c:h val="0.48543381021034299"/>
        </c:manualLayout>
      </c:layout>
      <c:barChart>
        <c:barDir val="bar"/>
        <c:grouping val="percentStacked"/>
        <c:varyColors val="0"/>
        <c:ser>
          <c:idx val="0"/>
          <c:order val="0"/>
          <c:tx>
            <c:strRef>
              <c:f>Analysis!$C$3</c:f>
              <c:strCache>
                <c:ptCount val="1"/>
                <c:pt idx="0">
                  <c:v>Présent, aucune action requise</c:v>
                </c:pt>
              </c:strCache>
            </c:strRef>
          </c:tx>
          <c:spPr>
            <a:solidFill>
              <a:srgbClr val="00B050"/>
            </a:solidFill>
            <a:ln w="25400">
              <a:noFill/>
            </a:ln>
          </c:spPr>
          <c:invertIfNegative val="0"/>
          <c:cat>
            <c:strRef>
              <c:f>Analysis!$B$4:$B$7</c:f>
              <c:strCache>
                <c:ptCount val="4"/>
                <c:pt idx="0">
                  <c:v>1. Gestion &amp; gouvernance</c:v>
                </c:pt>
                <c:pt idx="1">
                  <c:v>2. Besoins en données et en aide à la prise de décision</c:v>
                </c:pt>
                <c:pt idx="2">
                  <c:v>3. Collecte &amp; traitement des données</c:v>
                </c:pt>
                <c:pt idx="3">
                  <c:v>4. Analyse, dissémination &amp; utilisation des données</c:v>
                </c:pt>
              </c:strCache>
            </c:strRef>
          </c:cat>
          <c:val>
            <c:numRef>
              <c:f>Analysis!$C$4:$C$7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A729-4399-AC90-53A98FF0C10F}"/>
            </c:ext>
          </c:extLst>
        </c:ser>
        <c:ser>
          <c:idx val="1"/>
          <c:order val="1"/>
          <c:tx>
            <c:strRef>
              <c:f>Analysis!$D$3</c:f>
              <c:strCache>
                <c:ptCount val="1"/>
                <c:pt idx="0">
                  <c:v>Doit être renforcé</c:v>
                </c:pt>
              </c:strCache>
            </c:strRef>
          </c:tx>
          <c:spPr>
            <a:solidFill>
              <a:srgbClr val="FCF305"/>
            </a:solidFill>
            <a:ln w="25400">
              <a:noFill/>
            </a:ln>
          </c:spPr>
          <c:invertIfNegative val="0"/>
          <c:cat>
            <c:strRef>
              <c:f>Analysis!$B$4:$B$7</c:f>
              <c:strCache>
                <c:ptCount val="4"/>
                <c:pt idx="0">
                  <c:v>1. Gestion &amp; gouvernance</c:v>
                </c:pt>
                <c:pt idx="1">
                  <c:v>2. Besoins en données et en aide à la prise de décision</c:v>
                </c:pt>
                <c:pt idx="2">
                  <c:v>3. Collecte &amp; traitement des données</c:v>
                </c:pt>
                <c:pt idx="3">
                  <c:v>4. Analyse, dissémination &amp; utilisation des données</c:v>
                </c:pt>
              </c:strCache>
            </c:strRef>
          </c:cat>
          <c:val>
            <c:numRef>
              <c:f>Analysis!$D$4:$D$7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A729-4399-AC90-53A98FF0C10F}"/>
            </c:ext>
          </c:extLst>
        </c:ser>
        <c:ser>
          <c:idx val="2"/>
          <c:order val="2"/>
          <c:tx>
            <c:strRef>
              <c:f>Analysis!$E$3</c:f>
              <c:strCache>
                <c:ptCount val="1"/>
                <c:pt idx="0">
                  <c:v>Doit être beaucoup renforcé</c:v>
                </c:pt>
              </c:strCache>
            </c:strRef>
          </c:tx>
          <c:spPr>
            <a:solidFill>
              <a:srgbClr val="E46C0A"/>
            </a:solidFill>
            <a:ln w="25400">
              <a:noFill/>
            </a:ln>
          </c:spPr>
          <c:invertIfNegative val="0"/>
          <c:cat>
            <c:strRef>
              <c:f>Analysis!$B$4:$B$7</c:f>
              <c:strCache>
                <c:ptCount val="4"/>
                <c:pt idx="0">
                  <c:v>1. Gestion &amp; gouvernance</c:v>
                </c:pt>
                <c:pt idx="1">
                  <c:v>2. Besoins en données et en aide à la prise de décision</c:v>
                </c:pt>
                <c:pt idx="2">
                  <c:v>3. Collecte &amp; traitement des données</c:v>
                </c:pt>
                <c:pt idx="3">
                  <c:v>4. Analyse, dissémination &amp; utilisation des données</c:v>
                </c:pt>
              </c:strCache>
            </c:strRef>
          </c:cat>
          <c:val>
            <c:numRef>
              <c:f>Analysis!$E$4:$E$7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A729-4399-AC90-53A98FF0C10F}"/>
            </c:ext>
          </c:extLst>
        </c:ser>
        <c:ser>
          <c:idx val="3"/>
          <c:order val="3"/>
          <c:tx>
            <c:strRef>
              <c:f>Analysis!$F$3</c:f>
              <c:strCache>
                <c:ptCount val="1"/>
                <c:pt idx="0">
                  <c:v>Absent, doit être développé</c:v>
                </c:pt>
              </c:strCache>
            </c:strRef>
          </c:tx>
          <c:spPr>
            <a:solidFill>
              <a:srgbClr val="DD0806"/>
            </a:solidFill>
            <a:ln w="25400">
              <a:noFill/>
            </a:ln>
          </c:spPr>
          <c:invertIfNegative val="0"/>
          <c:cat>
            <c:strRef>
              <c:f>Analysis!$B$4:$B$7</c:f>
              <c:strCache>
                <c:ptCount val="4"/>
                <c:pt idx="0">
                  <c:v>1. Gestion &amp; gouvernance</c:v>
                </c:pt>
                <c:pt idx="1">
                  <c:v>2. Besoins en données et en aide à la prise de décision</c:v>
                </c:pt>
                <c:pt idx="2">
                  <c:v>3. Collecte &amp; traitement des données</c:v>
                </c:pt>
                <c:pt idx="3">
                  <c:v>4. Analyse, dissémination &amp; utilisation des données</c:v>
                </c:pt>
              </c:strCache>
            </c:strRef>
          </c:cat>
          <c:val>
            <c:numRef>
              <c:f>Analysis!$F$4:$F$7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A729-4399-AC90-53A98FF0C10F}"/>
            </c:ext>
          </c:extLst>
        </c:ser>
        <c:ser>
          <c:idx val="4"/>
          <c:order val="4"/>
          <c:tx>
            <c:strRef>
              <c:f>Analysis!$G$3</c:f>
              <c:strCache>
                <c:ptCount val="1"/>
                <c:pt idx="0">
                  <c:v>Aucune réponse/Non applicable</c:v>
                </c:pt>
              </c:strCache>
            </c:strRef>
          </c:tx>
          <c:spPr>
            <a:solidFill>
              <a:srgbClr val="A6A6A6"/>
            </a:solidFill>
            <a:ln w="25400">
              <a:noFill/>
            </a:ln>
          </c:spPr>
          <c:invertIfNegative val="0"/>
          <c:cat>
            <c:strRef>
              <c:f>Analysis!$B$4:$B$7</c:f>
              <c:strCache>
                <c:ptCount val="4"/>
                <c:pt idx="0">
                  <c:v>1. Gestion &amp; gouvernance</c:v>
                </c:pt>
                <c:pt idx="1">
                  <c:v>2. Besoins en données et en aide à la prise de décision</c:v>
                </c:pt>
                <c:pt idx="2">
                  <c:v>3. Collecte &amp; traitement des données</c:v>
                </c:pt>
                <c:pt idx="3">
                  <c:v>4. Analyse, dissémination &amp; utilisation des données</c:v>
                </c:pt>
              </c:strCache>
            </c:strRef>
          </c:cat>
          <c:val>
            <c:numRef>
              <c:f>Analysis!$G$4:$G$7</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A729-4399-AC90-53A98FF0C10F}"/>
            </c:ext>
          </c:extLst>
        </c:ser>
        <c:dLbls>
          <c:showLegendKey val="0"/>
          <c:showVal val="0"/>
          <c:showCatName val="0"/>
          <c:showSerName val="0"/>
          <c:showPercent val="0"/>
          <c:showBubbleSize val="0"/>
        </c:dLbls>
        <c:gapWidth val="150"/>
        <c:overlap val="100"/>
        <c:axId val="1901308592"/>
        <c:axId val="1897385440"/>
      </c:barChart>
      <c:catAx>
        <c:axId val="1901308592"/>
        <c:scaling>
          <c:orientation val="minMax"/>
        </c:scaling>
        <c:delete val="0"/>
        <c:axPos val="l"/>
        <c:numFmt formatCode="General" sourceLinked="1"/>
        <c:majorTickMark val="out"/>
        <c:minorTickMark val="none"/>
        <c:tickLblPos val="nextTo"/>
        <c:spPr>
          <a:ln w="3175">
            <a:solidFill>
              <a:srgbClr val="808080"/>
            </a:solidFill>
            <a:prstDash val="solid"/>
          </a:ln>
        </c:spPr>
        <c:txPr>
          <a:bodyPr rot="0" vert="horz"/>
          <a:lstStyle/>
          <a:p>
            <a:pPr>
              <a:defRPr sz="1000" b="0" i="0" u="none" strike="noStrike" baseline="0">
                <a:solidFill>
                  <a:srgbClr val="000000"/>
                </a:solidFill>
                <a:latin typeface="Calibri"/>
                <a:ea typeface="Calibri"/>
                <a:cs typeface="Calibri"/>
              </a:defRPr>
            </a:pPr>
            <a:endParaRPr lang="en-US"/>
          </a:p>
        </c:txPr>
        <c:crossAx val="1897385440"/>
        <c:crosses val="autoZero"/>
        <c:auto val="1"/>
        <c:lblAlgn val="ctr"/>
        <c:lblOffset val="100"/>
        <c:noMultiLvlLbl val="0"/>
      </c:catAx>
      <c:valAx>
        <c:axId val="1897385440"/>
        <c:scaling>
          <c:orientation val="minMax"/>
        </c:scaling>
        <c:delete val="0"/>
        <c:axPos val="b"/>
        <c:majorGridlines>
          <c:spPr>
            <a:ln w="3175">
              <a:solidFill>
                <a:srgbClr val="808080"/>
              </a:solidFill>
              <a:prstDash val="solid"/>
            </a:ln>
          </c:spPr>
        </c:majorGridlines>
        <c:numFmt formatCode="0%" sourceLinked="1"/>
        <c:majorTickMark val="out"/>
        <c:minorTickMark val="none"/>
        <c:tickLblPos val="nextTo"/>
        <c:spPr>
          <a:ln w="3175">
            <a:solidFill>
              <a:srgbClr val="808080"/>
            </a:solidFill>
            <a:prstDash val="solid"/>
          </a:ln>
        </c:spPr>
        <c:txPr>
          <a:bodyPr rot="0" vert="horz"/>
          <a:lstStyle/>
          <a:p>
            <a:pPr>
              <a:defRPr sz="1000" b="0" i="0" u="none" strike="noStrike" baseline="0">
                <a:solidFill>
                  <a:srgbClr val="000000"/>
                </a:solidFill>
                <a:latin typeface="Calibri"/>
                <a:ea typeface="Calibri"/>
                <a:cs typeface="Calibri"/>
              </a:defRPr>
            </a:pPr>
            <a:endParaRPr lang="en-US"/>
          </a:p>
        </c:txPr>
        <c:crossAx val="1901308592"/>
        <c:crosses val="autoZero"/>
        <c:crossBetween val="between"/>
      </c:valAx>
      <c:spPr>
        <a:solidFill>
          <a:srgbClr val="FFFFFF"/>
        </a:solidFill>
        <a:ln w="25400">
          <a:noFill/>
        </a:ln>
      </c:spPr>
    </c:plotArea>
    <c:legend>
      <c:legendPos val="r"/>
      <c:layout>
        <c:manualLayout>
          <c:xMode val="edge"/>
          <c:yMode val="edge"/>
          <c:x val="0.23652211044118401"/>
          <c:y val="0.74488156573021003"/>
          <c:w val="0.57263241498283401"/>
          <c:h val="0.21811444865688101"/>
        </c:manualLayout>
      </c:layout>
      <c:overlay val="0"/>
      <c:spPr>
        <a:noFill/>
        <a:ln w="25400">
          <a:noFill/>
        </a:ln>
      </c:spPr>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1" l="0.75" r="0.75" t="1"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Analysis!$B$37</c:f>
          <c:strCache>
            <c:ptCount val="1"/>
            <c:pt idx="0">
              <c:v>Niveau national - Gestion &amp; gouvernance</c:v>
            </c:pt>
          </c:strCache>
        </c:strRef>
      </c:tx>
      <c:layout>
        <c:manualLayout>
          <c:xMode val="edge"/>
          <c:yMode val="edge"/>
          <c:x val="0.20434339938276899"/>
          <c:y val="2.0576131687242798E-2"/>
        </c:manualLayout>
      </c:layout>
      <c:overlay val="1"/>
      <c:spPr>
        <a:noFill/>
        <a:ln w="25400">
          <a:noFill/>
        </a:ln>
      </c:spPr>
      <c:txPr>
        <a:bodyPr/>
        <a:lstStyle/>
        <a:p>
          <a:pPr>
            <a:defRPr sz="1300" b="1" i="0" u="none" strike="noStrike" baseline="0">
              <a:solidFill>
                <a:srgbClr val="000000"/>
              </a:solidFill>
              <a:latin typeface="Calibri"/>
              <a:ea typeface="Calibri"/>
              <a:cs typeface="Calibri"/>
            </a:defRPr>
          </a:pPr>
          <a:endParaRPr lang="en-US"/>
        </a:p>
      </c:txPr>
    </c:title>
    <c:autoTitleDeleted val="0"/>
    <c:plotArea>
      <c:layout>
        <c:manualLayout>
          <c:layoutTarget val="inner"/>
          <c:xMode val="edge"/>
          <c:yMode val="edge"/>
          <c:x val="0.34103774967089701"/>
          <c:y val="0.14035085623281501"/>
          <c:w val="0.614822953763003"/>
          <c:h val="0.48543381021034299"/>
        </c:manualLayout>
      </c:layout>
      <c:barChart>
        <c:barDir val="bar"/>
        <c:grouping val="percentStacked"/>
        <c:varyColors val="0"/>
        <c:ser>
          <c:idx val="0"/>
          <c:order val="0"/>
          <c:tx>
            <c:strRef>
              <c:f>Analysis!$C$17</c:f>
              <c:strCache>
                <c:ptCount val="1"/>
                <c:pt idx="0">
                  <c:v>Présent, aucune action requise</c:v>
                </c:pt>
              </c:strCache>
            </c:strRef>
          </c:tx>
          <c:spPr>
            <a:solidFill>
              <a:srgbClr val="00B050"/>
            </a:solidFill>
            <a:ln w="25400">
              <a:noFill/>
            </a:ln>
          </c:spPr>
          <c:invertIfNegative val="0"/>
          <c:cat>
            <c:strRef>
              <c:f>Analysis!$B$18:$B$20</c:f>
              <c:strCache>
                <c:ptCount val="3"/>
                <c:pt idx="0">
                  <c:v>1.1 Politiques et Planification</c:v>
                </c:pt>
                <c:pt idx="1">
                  <c:v>1.2. Gestion </c:v>
                </c:pt>
                <c:pt idx="2">
                  <c:v>1.3 Ressources humaines</c:v>
                </c:pt>
              </c:strCache>
            </c:strRef>
          </c:cat>
          <c:val>
            <c:numRef>
              <c:f>Analysis!$C$18:$C$20</c:f>
              <c:numCache>
                <c:formatCode>General</c:formatCode>
                <c:ptCount val="3"/>
                <c:pt idx="0">
                  <c:v>0</c:v>
                </c:pt>
                <c:pt idx="1">
                  <c:v>0</c:v>
                </c:pt>
                <c:pt idx="2">
                  <c:v>0</c:v>
                </c:pt>
              </c:numCache>
            </c:numRef>
          </c:val>
          <c:extLst>
            <c:ext xmlns:c16="http://schemas.microsoft.com/office/drawing/2014/chart" uri="{C3380CC4-5D6E-409C-BE32-E72D297353CC}">
              <c16:uniqueId val="{00000000-A6BD-4073-8849-DFFC992B7FC4}"/>
            </c:ext>
          </c:extLst>
        </c:ser>
        <c:ser>
          <c:idx val="1"/>
          <c:order val="1"/>
          <c:tx>
            <c:strRef>
              <c:f>Analysis!$D$17</c:f>
              <c:strCache>
                <c:ptCount val="1"/>
                <c:pt idx="0">
                  <c:v>Doit être renforcé</c:v>
                </c:pt>
              </c:strCache>
            </c:strRef>
          </c:tx>
          <c:spPr>
            <a:solidFill>
              <a:srgbClr val="FCF305"/>
            </a:solidFill>
            <a:ln w="25400">
              <a:noFill/>
            </a:ln>
          </c:spPr>
          <c:invertIfNegative val="0"/>
          <c:cat>
            <c:strRef>
              <c:f>Analysis!$B$18:$B$20</c:f>
              <c:strCache>
                <c:ptCount val="3"/>
                <c:pt idx="0">
                  <c:v>1.1 Politiques et Planification</c:v>
                </c:pt>
                <c:pt idx="1">
                  <c:v>1.2. Gestion </c:v>
                </c:pt>
                <c:pt idx="2">
                  <c:v>1.3 Ressources humaines</c:v>
                </c:pt>
              </c:strCache>
            </c:strRef>
          </c:cat>
          <c:val>
            <c:numRef>
              <c:f>Analysis!$D$18:$D$20</c:f>
              <c:numCache>
                <c:formatCode>General</c:formatCode>
                <c:ptCount val="3"/>
                <c:pt idx="0">
                  <c:v>0</c:v>
                </c:pt>
                <c:pt idx="1">
                  <c:v>0</c:v>
                </c:pt>
                <c:pt idx="2">
                  <c:v>0</c:v>
                </c:pt>
              </c:numCache>
            </c:numRef>
          </c:val>
          <c:extLst>
            <c:ext xmlns:c16="http://schemas.microsoft.com/office/drawing/2014/chart" uri="{C3380CC4-5D6E-409C-BE32-E72D297353CC}">
              <c16:uniqueId val="{00000001-A6BD-4073-8849-DFFC992B7FC4}"/>
            </c:ext>
          </c:extLst>
        </c:ser>
        <c:ser>
          <c:idx val="2"/>
          <c:order val="2"/>
          <c:tx>
            <c:strRef>
              <c:f>Analysis!$E$17</c:f>
              <c:strCache>
                <c:ptCount val="1"/>
                <c:pt idx="0">
                  <c:v>Doit être beaucoup renforcé</c:v>
                </c:pt>
              </c:strCache>
            </c:strRef>
          </c:tx>
          <c:spPr>
            <a:solidFill>
              <a:srgbClr val="E46C0A"/>
            </a:solidFill>
            <a:ln w="25400">
              <a:noFill/>
            </a:ln>
          </c:spPr>
          <c:invertIfNegative val="0"/>
          <c:cat>
            <c:strRef>
              <c:f>Analysis!$B$18:$B$20</c:f>
              <c:strCache>
                <c:ptCount val="3"/>
                <c:pt idx="0">
                  <c:v>1.1 Politiques et Planification</c:v>
                </c:pt>
                <c:pt idx="1">
                  <c:v>1.2. Gestion </c:v>
                </c:pt>
                <c:pt idx="2">
                  <c:v>1.3 Ressources humaines</c:v>
                </c:pt>
              </c:strCache>
            </c:strRef>
          </c:cat>
          <c:val>
            <c:numRef>
              <c:f>Analysis!$E$18:$E$20</c:f>
              <c:numCache>
                <c:formatCode>General</c:formatCode>
                <c:ptCount val="3"/>
                <c:pt idx="0">
                  <c:v>0</c:v>
                </c:pt>
                <c:pt idx="1">
                  <c:v>0</c:v>
                </c:pt>
                <c:pt idx="2">
                  <c:v>0</c:v>
                </c:pt>
              </c:numCache>
            </c:numRef>
          </c:val>
          <c:extLst>
            <c:ext xmlns:c16="http://schemas.microsoft.com/office/drawing/2014/chart" uri="{C3380CC4-5D6E-409C-BE32-E72D297353CC}">
              <c16:uniqueId val="{00000002-A6BD-4073-8849-DFFC992B7FC4}"/>
            </c:ext>
          </c:extLst>
        </c:ser>
        <c:ser>
          <c:idx val="3"/>
          <c:order val="3"/>
          <c:tx>
            <c:strRef>
              <c:f>Analysis!$F$17</c:f>
              <c:strCache>
                <c:ptCount val="1"/>
                <c:pt idx="0">
                  <c:v>Absent, doit être développé</c:v>
                </c:pt>
              </c:strCache>
            </c:strRef>
          </c:tx>
          <c:spPr>
            <a:solidFill>
              <a:srgbClr val="DD0806"/>
            </a:solidFill>
            <a:ln w="25400">
              <a:noFill/>
            </a:ln>
          </c:spPr>
          <c:invertIfNegative val="0"/>
          <c:cat>
            <c:strRef>
              <c:f>Analysis!$B$18:$B$20</c:f>
              <c:strCache>
                <c:ptCount val="3"/>
                <c:pt idx="0">
                  <c:v>1.1 Politiques et Planification</c:v>
                </c:pt>
                <c:pt idx="1">
                  <c:v>1.2. Gestion </c:v>
                </c:pt>
                <c:pt idx="2">
                  <c:v>1.3 Ressources humaines</c:v>
                </c:pt>
              </c:strCache>
            </c:strRef>
          </c:cat>
          <c:val>
            <c:numRef>
              <c:f>Analysis!$F$18:$F$20</c:f>
              <c:numCache>
                <c:formatCode>General</c:formatCode>
                <c:ptCount val="3"/>
                <c:pt idx="0">
                  <c:v>0</c:v>
                </c:pt>
                <c:pt idx="1">
                  <c:v>0</c:v>
                </c:pt>
                <c:pt idx="2">
                  <c:v>0</c:v>
                </c:pt>
              </c:numCache>
            </c:numRef>
          </c:val>
          <c:extLst>
            <c:ext xmlns:c16="http://schemas.microsoft.com/office/drawing/2014/chart" uri="{C3380CC4-5D6E-409C-BE32-E72D297353CC}">
              <c16:uniqueId val="{00000003-A6BD-4073-8849-DFFC992B7FC4}"/>
            </c:ext>
          </c:extLst>
        </c:ser>
        <c:ser>
          <c:idx val="4"/>
          <c:order val="4"/>
          <c:tx>
            <c:strRef>
              <c:f>Analysis!$G$17</c:f>
              <c:strCache>
                <c:ptCount val="1"/>
                <c:pt idx="0">
                  <c:v>Aucune réponse/Non applicable</c:v>
                </c:pt>
              </c:strCache>
            </c:strRef>
          </c:tx>
          <c:spPr>
            <a:solidFill>
              <a:srgbClr val="A6A6A6"/>
            </a:solidFill>
            <a:ln w="25400">
              <a:noFill/>
            </a:ln>
          </c:spPr>
          <c:invertIfNegative val="0"/>
          <c:cat>
            <c:strRef>
              <c:f>Analysis!$B$18:$B$20</c:f>
              <c:strCache>
                <c:ptCount val="3"/>
                <c:pt idx="0">
                  <c:v>1.1 Politiques et Planification</c:v>
                </c:pt>
                <c:pt idx="1">
                  <c:v>1.2. Gestion </c:v>
                </c:pt>
                <c:pt idx="2">
                  <c:v>1.3 Ressources humaines</c:v>
                </c:pt>
              </c:strCache>
            </c:strRef>
          </c:cat>
          <c:val>
            <c:numRef>
              <c:f>Analysis!$G$18:$G$20</c:f>
              <c:numCache>
                <c:formatCode>General</c:formatCode>
                <c:ptCount val="3"/>
                <c:pt idx="0">
                  <c:v>0</c:v>
                </c:pt>
                <c:pt idx="1">
                  <c:v>0</c:v>
                </c:pt>
                <c:pt idx="2">
                  <c:v>0</c:v>
                </c:pt>
              </c:numCache>
            </c:numRef>
          </c:val>
          <c:extLst>
            <c:ext xmlns:c16="http://schemas.microsoft.com/office/drawing/2014/chart" uri="{C3380CC4-5D6E-409C-BE32-E72D297353CC}">
              <c16:uniqueId val="{00000004-A6BD-4073-8849-DFFC992B7FC4}"/>
            </c:ext>
          </c:extLst>
        </c:ser>
        <c:dLbls>
          <c:showLegendKey val="0"/>
          <c:showVal val="0"/>
          <c:showCatName val="0"/>
          <c:showSerName val="0"/>
          <c:showPercent val="0"/>
          <c:showBubbleSize val="0"/>
        </c:dLbls>
        <c:gapWidth val="150"/>
        <c:overlap val="100"/>
        <c:axId val="1913909424"/>
        <c:axId val="1913913184"/>
      </c:barChart>
      <c:catAx>
        <c:axId val="1913909424"/>
        <c:scaling>
          <c:orientation val="minMax"/>
        </c:scaling>
        <c:delete val="0"/>
        <c:axPos val="l"/>
        <c:numFmt formatCode="General" sourceLinked="1"/>
        <c:majorTickMark val="out"/>
        <c:minorTickMark val="none"/>
        <c:tickLblPos val="nextTo"/>
        <c:spPr>
          <a:ln w="3175">
            <a:solidFill>
              <a:srgbClr val="808080"/>
            </a:solidFill>
            <a:prstDash val="solid"/>
          </a:ln>
        </c:spPr>
        <c:txPr>
          <a:bodyPr rot="0" vert="horz"/>
          <a:lstStyle/>
          <a:p>
            <a:pPr>
              <a:defRPr sz="1000" b="0" i="0" u="none" strike="noStrike" baseline="0">
                <a:solidFill>
                  <a:srgbClr val="000000"/>
                </a:solidFill>
                <a:latin typeface="Calibri"/>
                <a:ea typeface="Calibri"/>
                <a:cs typeface="Calibri"/>
              </a:defRPr>
            </a:pPr>
            <a:endParaRPr lang="en-US"/>
          </a:p>
        </c:txPr>
        <c:crossAx val="1913913184"/>
        <c:crosses val="autoZero"/>
        <c:auto val="1"/>
        <c:lblAlgn val="ctr"/>
        <c:lblOffset val="100"/>
        <c:noMultiLvlLbl val="0"/>
      </c:catAx>
      <c:valAx>
        <c:axId val="1913913184"/>
        <c:scaling>
          <c:orientation val="minMax"/>
        </c:scaling>
        <c:delete val="0"/>
        <c:axPos val="b"/>
        <c:majorGridlines>
          <c:spPr>
            <a:ln w="3175">
              <a:solidFill>
                <a:srgbClr val="808080"/>
              </a:solidFill>
              <a:prstDash val="solid"/>
            </a:ln>
          </c:spPr>
        </c:majorGridlines>
        <c:numFmt formatCode="0%" sourceLinked="1"/>
        <c:majorTickMark val="out"/>
        <c:minorTickMark val="none"/>
        <c:tickLblPos val="nextTo"/>
        <c:spPr>
          <a:ln w="3175">
            <a:solidFill>
              <a:srgbClr val="808080"/>
            </a:solidFill>
            <a:prstDash val="solid"/>
          </a:ln>
        </c:spPr>
        <c:txPr>
          <a:bodyPr rot="0" vert="horz"/>
          <a:lstStyle/>
          <a:p>
            <a:pPr>
              <a:defRPr sz="1000" b="0" i="0" u="none" strike="noStrike" baseline="0">
                <a:solidFill>
                  <a:srgbClr val="000000"/>
                </a:solidFill>
                <a:latin typeface="Calibri"/>
                <a:ea typeface="Calibri"/>
                <a:cs typeface="Calibri"/>
              </a:defRPr>
            </a:pPr>
            <a:endParaRPr lang="en-US"/>
          </a:p>
        </c:txPr>
        <c:crossAx val="1913909424"/>
        <c:crosses val="autoZero"/>
        <c:crossBetween val="between"/>
      </c:valAx>
      <c:spPr>
        <a:solidFill>
          <a:srgbClr val="FFFFFF"/>
        </a:solidFill>
        <a:ln w="25400">
          <a:noFill/>
        </a:ln>
      </c:spPr>
    </c:plotArea>
    <c:legend>
      <c:legendPos val="r"/>
      <c:layout>
        <c:manualLayout>
          <c:xMode val="edge"/>
          <c:yMode val="edge"/>
          <c:x val="0.260171036312769"/>
          <c:y val="0.74488156573021003"/>
          <c:w val="0.57522179919817695"/>
          <c:h val="0.21811444865688101"/>
        </c:manualLayout>
      </c:layout>
      <c:overlay val="0"/>
      <c:spPr>
        <a:noFill/>
        <a:ln w="25400">
          <a:noFill/>
        </a:ln>
      </c:spPr>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1" l="0.75" r="0.75" t="1" header="0.3" footer="0.3"/>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Analysis!$B$38</c:f>
          <c:strCache>
            <c:ptCount val="1"/>
            <c:pt idx="0">
              <c:v>Niveau national - Besoins en données</c:v>
            </c:pt>
          </c:strCache>
        </c:strRef>
      </c:tx>
      <c:layout>
        <c:manualLayout>
          <c:xMode val="edge"/>
          <c:yMode val="edge"/>
          <c:x val="0.22350180197106601"/>
          <c:y val="4.1152144205114802E-2"/>
        </c:manualLayout>
      </c:layout>
      <c:overlay val="1"/>
      <c:spPr>
        <a:noFill/>
        <a:ln w="25400">
          <a:noFill/>
        </a:ln>
      </c:spPr>
      <c:txPr>
        <a:bodyPr/>
        <a:lstStyle/>
        <a:p>
          <a:pPr algn="l">
            <a:defRPr sz="1300" b="1" i="0" u="none" strike="noStrike" baseline="0">
              <a:solidFill>
                <a:srgbClr val="000000"/>
              </a:solidFill>
              <a:latin typeface="Calibri"/>
              <a:ea typeface="Calibri"/>
              <a:cs typeface="Calibri"/>
            </a:defRPr>
          </a:pPr>
          <a:endParaRPr lang="en-US"/>
        </a:p>
      </c:txPr>
    </c:title>
    <c:autoTitleDeleted val="0"/>
    <c:plotArea>
      <c:layout>
        <c:manualLayout>
          <c:layoutTarget val="inner"/>
          <c:xMode val="edge"/>
          <c:yMode val="edge"/>
          <c:x val="0.343282342232473"/>
          <c:y val="0.169157512718318"/>
          <c:w val="0.614822953763003"/>
          <c:h val="0.48543381021034299"/>
        </c:manualLayout>
      </c:layout>
      <c:barChart>
        <c:barDir val="bar"/>
        <c:grouping val="percentStacked"/>
        <c:varyColors val="0"/>
        <c:ser>
          <c:idx val="0"/>
          <c:order val="0"/>
          <c:tx>
            <c:strRef>
              <c:f>Analysis!$C$17</c:f>
              <c:strCache>
                <c:ptCount val="1"/>
                <c:pt idx="0">
                  <c:v>Présent, aucune action requise</c:v>
                </c:pt>
              </c:strCache>
            </c:strRef>
          </c:tx>
          <c:spPr>
            <a:solidFill>
              <a:srgbClr val="00B050"/>
            </a:solidFill>
            <a:ln w="25400">
              <a:noFill/>
            </a:ln>
          </c:spPr>
          <c:invertIfNegative val="0"/>
          <c:cat>
            <c:strRef>
              <c:f>Analysis!$B$21:$B$22</c:f>
              <c:strCache>
                <c:ptCount val="2"/>
                <c:pt idx="0">
                  <c:v>2.1. Besoins en données</c:v>
                </c:pt>
                <c:pt idx="1">
                  <c:v>2.2. Normes et conception de systèmes </c:v>
                </c:pt>
              </c:strCache>
            </c:strRef>
          </c:cat>
          <c:val>
            <c:numRef>
              <c:f>Analysis!$C$21:$C$22</c:f>
              <c:numCache>
                <c:formatCode>General</c:formatCode>
                <c:ptCount val="2"/>
                <c:pt idx="0">
                  <c:v>0</c:v>
                </c:pt>
                <c:pt idx="1">
                  <c:v>0</c:v>
                </c:pt>
              </c:numCache>
            </c:numRef>
          </c:val>
          <c:extLst>
            <c:ext xmlns:c16="http://schemas.microsoft.com/office/drawing/2014/chart" uri="{C3380CC4-5D6E-409C-BE32-E72D297353CC}">
              <c16:uniqueId val="{00000000-37E5-4230-8EF1-A589EF73C3FA}"/>
            </c:ext>
          </c:extLst>
        </c:ser>
        <c:ser>
          <c:idx val="1"/>
          <c:order val="1"/>
          <c:tx>
            <c:strRef>
              <c:f>Analysis!$D$17</c:f>
              <c:strCache>
                <c:ptCount val="1"/>
                <c:pt idx="0">
                  <c:v>Doit être renforcé</c:v>
                </c:pt>
              </c:strCache>
            </c:strRef>
          </c:tx>
          <c:spPr>
            <a:solidFill>
              <a:srgbClr val="FCF305"/>
            </a:solidFill>
            <a:ln w="25400">
              <a:noFill/>
            </a:ln>
          </c:spPr>
          <c:invertIfNegative val="0"/>
          <c:cat>
            <c:strRef>
              <c:f>Analysis!$B$21:$B$22</c:f>
              <c:strCache>
                <c:ptCount val="2"/>
                <c:pt idx="0">
                  <c:v>2.1. Besoins en données</c:v>
                </c:pt>
                <c:pt idx="1">
                  <c:v>2.2. Normes et conception de systèmes </c:v>
                </c:pt>
              </c:strCache>
            </c:strRef>
          </c:cat>
          <c:val>
            <c:numRef>
              <c:f>Analysis!$D$21:$D$22</c:f>
              <c:numCache>
                <c:formatCode>General</c:formatCode>
                <c:ptCount val="2"/>
                <c:pt idx="0">
                  <c:v>0</c:v>
                </c:pt>
                <c:pt idx="1">
                  <c:v>0</c:v>
                </c:pt>
              </c:numCache>
            </c:numRef>
          </c:val>
          <c:extLst>
            <c:ext xmlns:c16="http://schemas.microsoft.com/office/drawing/2014/chart" uri="{C3380CC4-5D6E-409C-BE32-E72D297353CC}">
              <c16:uniqueId val="{00000001-37E5-4230-8EF1-A589EF73C3FA}"/>
            </c:ext>
          </c:extLst>
        </c:ser>
        <c:ser>
          <c:idx val="2"/>
          <c:order val="2"/>
          <c:tx>
            <c:strRef>
              <c:f>Analysis!$E$17</c:f>
              <c:strCache>
                <c:ptCount val="1"/>
                <c:pt idx="0">
                  <c:v>Doit être beaucoup renforcé</c:v>
                </c:pt>
              </c:strCache>
            </c:strRef>
          </c:tx>
          <c:spPr>
            <a:solidFill>
              <a:srgbClr val="E46C0A"/>
            </a:solidFill>
            <a:ln w="25400">
              <a:noFill/>
            </a:ln>
          </c:spPr>
          <c:invertIfNegative val="0"/>
          <c:cat>
            <c:strRef>
              <c:f>Analysis!$B$21:$B$22</c:f>
              <c:strCache>
                <c:ptCount val="2"/>
                <c:pt idx="0">
                  <c:v>2.1. Besoins en données</c:v>
                </c:pt>
                <c:pt idx="1">
                  <c:v>2.2. Normes et conception de systèmes </c:v>
                </c:pt>
              </c:strCache>
            </c:strRef>
          </c:cat>
          <c:val>
            <c:numRef>
              <c:f>Analysis!$E$21:$E$22</c:f>
              <c:numCache>
                <c:formatCode>General</c:formatCode>
                <c:ptCount val="2"/>
                <c:pt idx="0">
                  <c:v>0</c:v>
                </c:pt>
                <c:pt idx="1">
                  <c:v>0</c:v>
                </c:pt>
              </c:numCache>
            </c:numRef>
          </c:val>
          <c:extLst>
            <c:ext xmlns:c16="http://schemas.microsoft.com/office/drawing/2014/chart" uri="{C3380CC4-5D6E-409C-BE32-E72D297353CC}">
              <c16:uniqueId val="{00000002-37E5-4230-8EF1-A589EF73C3FA}"/>
            </c:ext>
          </c:extLst>
        </c:ser>
        <c:ser>
          <c:idx val="3"/>
          <c:order val="3"/>
          <c:tx>
            <c:strRef>
              <c:f>Analysis!$F$17</c:f>
              <c:strCache>
                <c:ptCount val="1"/>
                <c:pt idx="0">
                  <c:v>Absent, doit être développé</c:v>
                </c:pt>
              </c:strCache>
            </c:strRef>
          </c:tx>
          <c:spPr>
            <a:solidFill>
              <a:srgbClr val="DD0806"/>
            </a:solidFill>
            <a:ln w="25400">
              <a:noFill/>
            </a:ln>
          </c:spPr>
          <c:invertIfNegative val="0"/>
          <c:cat>
            <c:strRef>
              <c:f>Analysis!$B$21:$B$22</c:f>
              <c:strCache>
                <c:ptCount val="2"/>
                <c:pt idx="0">
                  <c:v>2.1. Besoins en données</c:v>
                </c:pt>
                <c:pt idx="1">
                  <c:v>2.2. Normes et conception de systèmes </c:v>
                </c:pt>
              </c:strCache>
            </c:strRef>
          </c:cat>
          <c:val>
            <c:numRef>
              <c:f>Analysis!$F$21:$F$22</c:f>
              <c:numCache>
                <c:formatCode>General</c:formatCode>
                <c:ptCount val="2"/>
                <c:pt idx="0">
                  <c:v>0</c:v>
                </c:pt>
                <c:pt idx="1">
                  <c:v>0</c:v>
                </c:pt>
              </c:numCache>
            </c:numRef>
          </c:val>
          <c:extLst>
            <c:ext xmlns:c16="http://schemas.microsoft.com/office/drawing/2014/chart" uri="{C3380CC4-5D6E-409C-BE32-E72D297353CC}">
              <c16:uniqueId val="{00000003-37E5-4230-8EF1-A589EF73C3FA}"/>
            </c:ext>
          </c:extLst>
        </c:ser>
        <c:ser>
          <c:idx val="4"/>
          <c:order val="4"/>
          <c:tx>
            <c:strRef>
              <c:f>Analysis!$G$17</c:f>
              <c:strCache>
                <c:ptCount val="1"/>
                <c:pt idx="0">
                  <c:v>Aucune réponse/Non applicable</c:v>
                </c:pt>
              </c:strCache>
            </c:strRef>
          </c:tx>
          <c:spPr>
            <a:solidFill>
              <a:srgbClr val="A6A6A6"/>
            </a:solidFill>
            <a:ln w="25400">
              <a:noFill/>
            </a:ln>
          </c:spPr>
          <c:invertIfNegative val="0"/>
          <c:cat>
            <c:strRef>
              <c:f>Analysis!$B$21:$B$22</c:f>
              <c:strCache>
                <c:ptCount val="2"/>
                <c:pt idx="0">
                  <c:v>2.1. Besoins en données</c:v>
                </c:pt>
                <c:pt idx="1">
                  <c:v>2.2. Normes et conception de systèmes </c:v>
                </c:pt>
              </c:strCache>
            </c:strRef>
          </c:cat>
          <c:val>
            <c:numRef>
              <c:f>Analysis!$G$21:$G$22</c:f>
              <c:numCache>
                <c:formatCode>General</c:formatCode>
                <c:ptCount val="2"/>
                <c:pt idx="0">
                  <c:v>0</c:v>
                </c:pt>
                <c:pt idx="1">
                  <c:v>0</c:v>
                </c:pt>
              </c:numCache>
            </c:numRef>
          </c:val>
          <c:extLst>
            <c:ext xmlns:c16="http://schemas.microsoft.com/office/drawing/2014/chart" uri="{C3380CC4-5D6E-409C-BE32-E72D297353CC}">
              <c16:uniqueId val="{00000004-37E5-4230-8EF1-A589EF73C3FA}"/>
            </c:ext>
          </c:extLst>
        </c:ser>
        <c:dLbls>
          <c:showLegendKey val="0"/>
          <c:showVal val="0"/>
          <c:showCatName val="0"/>
          <c:showSerName val="0"/>
          <c:showPercent val="0"/>
          <c:showBubbleSize val="0"/>
        </c:dLbls>
        <c:gapWidth val="150"/>
        <c:overlap val="100"/>
        <c:axId val="1913968160"/>
        <c:axId val="1913971920"/>
      </c:barChart>
      <c:catAx>
        <c:axId val="1913968160"/>
        <c:scaling>
          <c:orientation val="minMax"/>
        </c:scaling>
        <c:delete val="0"/>
        <c:axPos val="l"/>
        <c:numFmt formatCode="General" sourceLinked="1"/>
        <c:majorTickMark val="out"/>
        <c:minorTickMark val="none"/>
        <c:tickLblPos val="nextTo"/>
        <c:spPr>
          <a:ln w="3175">
            <a:solidFill>
              <a:srgbClr val="808080"/>
            </a:solidFill>
            <a:prstDash val="solid"/>
          </a:ln>
        </c:spPr>
        <c:txPr>
          <a:bodyPr rot="0" vert="horz"/>
          <a:lstStyle/>
          <a:p>
            <a:pPr>
              <a:defRPr sz="1000" b="0" i="0" u="none" strike="noStrike" baseline="0">
                <a:solidFill>
                  <a:srgbClr val="000000"/>
                </a:solidFill>
                <a:latin typeface="Calibri"/>
                <a:ea typeface="Calibri"/>
                <a:cs typeface="Calibri"/>
              </a:defRPr>
            </a:pPr>
            <a:endParaRPr lang="en-US"/>
          </a:p>
        </c:txPr>
        <c:crossAx val="1913971920"/>
        <c:crosses val="autoZero"/>
        <c:auto val="1"/>
        <c:lblAlgn val="ctr"/>
        <c:lblOffset val="100"/>
        <c:noMultiLvlLbl val="0"/>
      </c:catAx>
      <c:valAx>
        <c:axId val="1913971920"/>
        <c:scaling>
          <c:orientation val="minMax"/>
        </c:scaling>
        <c:delete val="0"/>
        <c:axPos val="b"/>
        <c:majorGridlines>
          <c:spPr>
            <a:ln w="3175">
              <a:solidFill>
                <a:srgbClr val="808080"/>
              </a:solidFill>
              <a:prstDash val="solid"/>
            </a:ln>
          </c:spPr>
        </c:majorGridlines>
        <c:numFmt formatCode="0%" sourceLinked="1"/>
        <c:majorTickMark val="out"/>
        <c:minorTickMark val="none"/>
        <c:tickLblPos val="nextTo"/>
        <c:spPr>
          <a:ln w="3175">
            <a:solidFill>
              <a:srgbClr val="808080"/>
            </a:solidFill>
            <a:prstDash val="solid"/>
          </a:ln>
        </c:spPr>
        <c:txPr>
          <a:bodyPr rot="0" vert="horz"/>
          <a:lstStyle/>
          <a:p>
            <a:pPr>
              <a:defRPr sz="1000" b="0" i="0" u="none" strike="noStrike" baseline="0">
                <a:solidFill>
                  <a:srgbClr val="000000"/>
                </a:solidFill>
                <a:latin typeface="Calibri"/>
                <a:ea typeface="Calibri"/>
                <a:cs typeface="Calibri"/>
              </a:defRPr>
            </a:pPr>
            <a:endParaRPr lang="en-US"/>
          </a:p>
        </c:txPr>
        <c:crossAx val="1913968160"/>
        <c:crosses val="autoZero"/>
        <c:crossBetween val="between"/>
      </c:valAx>
      <c:spPr>
        <a:solidFill>
          <a:srgbClr val="FFFFFF"/>
        </a:solidFill>
        <a:ln w="25400">
          <a:noFill/>
        </a:ln>
      </c:spPr>
    </c:plotArea>
    <c:legend>
      <c:legendPos val="r"/>
      <c:layout>
        <c:manualLayout>
          <c:xMode val="edge"/>
          <c:yMode val="edge"/>
          <c:x val="0.18050369788375101"/>
          <c:y val="0.74382670657903305"/>
          <c:w val="0.57263241498283501"/>
          <c:h val="0.21901574803149593"/>
        </c:manualLayout>
      </c:layout>
      <c:overlay val="0"/>
      <c:spPr>
        <a:noFill/>
        <a:ln w="25400">
          <a:noFill/>
        </a:ln>
      </c:spPr>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1" l="0.75" r="0.75" t="1" header="0.3" footer="0.3"/>
    <c:pageSetup orientation="portrait"/>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Analysis!$B$39</c:f>
          <c:strCache>
            <c:ptCount val="1"/>
            <c:pt idx="0">
              <c:v>Niveau national - Collecte &amp; traitement des données</c:v>
            </c:pt>
          </c:strCache>
        </c:strRef>
      </c:tx>
      <c:layout>
        <c:manualLayout>
          <c:xMode val="edge"/>
          <c:yMode val="edge"/>
          <c:x val="0.18740748752559799"/>
          <c:y val="2.8806533480835599E-2"/>
        </c:manualLayout>
      </c:layout>
      <c:overlay val="1"/>
      <c:spPr>
        <a:noFill/>
        <a:ln w="25400">
          <a:noFill/>
        </a:ln>
      </c:spPr>
      <c:txPr>
        <a:bodyPr/>
        <a:lstStyle/>
        <a:p>
          <a:pPr>
            <a:defRPr sz="1300" b="1" i="0" u="none" strike="noStrike" baseline="0">
              <a:solidFill>
                <a:srgbClr val="000000"/>
              </a:solidFill>
              <a:latin typeface="Calibri"/>
              <a:ea typeface="Calibri"/>
              <a:cs typeface="Calibri"/>
            </a:defRPr>
          </a:pPr>
          <a:endParaRPr lang="en-US"/>
        </a:p>
      </c:txPr>
    </c:title>
    <c:autoTitleDeleted val="0"/>
    <c:plotArea>
      <c:layout>
        <c:manualLayout>
          <c:layoutTarget val="inner"/>
          <c:xMode val="edge"/>
          <c:yMode val="edge"/>
          <c:x val="0.343282342232473"/>
          <c:y val="0.169157512718318"/>
          <c:w val="0.614822953763003"/>
          <c:h val="0.48543381021034299"/>
        </c:manualLayout>
      </c:layout>
      <c:barChart>
        <c:barDir val="bar"/>
        <c:grouping val="percentStacked"/>
        <c:varyColors val="0"/>
        <c:ser>
          <c:idx val="0"/>
          <c:order val="0"/>
          <c:tx>
            <c:strRef>
              <c:f>Analysis!$C$17</c:f>
              <c:strCache>
                <c:ptCount val="1"/>
                <c:pt idx="0">
                  <c:v>Présent, aucune action requise</c:v>
                </c:pt>
              </c:strCache>
            </c:strRef>
          </c:tx>
          <c:spPr>
            <a:solidFill>
              <a:srgbClr val="00B050"/>
            </a:solidFill>
            <a:ln w="25400">
              <a:noFill/>
            </a:ln>
          </c:spPr>
          <c:invertIfNegative val="0"/>
          <c:cat>
            <c:strRef>
              <c:f>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Analysis!$C$23:$C$26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0-07F4-4B48-A500-1CF94C7BE3D1}"/>
            </c:ext>
          </c:extLst>
        </c:ser>
        <c:ser>
          <c:idx val="1"/>
          <c:order val="1"/>
          <c:tx>
            <c:strRef>
              <c:f>Analysis!$D$17</c:f>
              <c:strCache>
                <c:ptCount val="1"/>
                <c:pt idx="0">
                  <c:v>Doit être renforcé</c:v>
                </c:pt>
              </c:strCache>
            </c:strRef>
          </c:tx>
          <c:spPr>
            <a:solidFill>
              <a:srgbClr val="FCF305"/>
            </a:solidFill>
            <a:ln w="25400">
              <a:noFill/>
            </a:ln>
          </c:spPr>
          <c:invertIfNegative val="0"/>
          <c:cat>
            <c:strRef>
              <c:f>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Analysis!$D$23:$D$26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1-07F4-4B48-A500-1CF94C7BE3D1}"/>
            </c:ext>
          </c:extLst>
        </c:ser>
        <c:ser>
          <c:idx val="2"/>
          <c:order val="2"/>
          <c:tx>
            <c:strRef>
              <c:f>Analysis!$E$17</c:f>
              <c:strCache>
                <c:ptCount val="1"/>
                <c:pt idx="0">
                  <c:v>Doit être beaucoup renforcé</c:v>
                </c:pt>
              </c:strCache>
            </c:strRef>
          </c:tx>
          <c:spPr>
            <a:solidFill>
              <a:srgbClr val="E46C0A"/>
            </a:solidFill>
            <a:ln w="25400">
              <a:noFill/>
            </a:ln>
          </c:spPr>
          <c:invertIfNegative val="0"/>
          <c:cat>
            <c:strRef>
              <c:f>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Analysis!$E$23:$E$26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2-07F4-4B48-A500-1CF94C7BE3D1}"/>
            </c:ext>
          </c:extLst>
        </c:ser>
        <c:ser>
          <c:idx val="3"/>
          <c:order val="3"/>
          <c:tx>
            <c:strRef>
              <c:f>Analysis!$F$17</c:f>
              <c:strCache>
                <c:ptCount val="1"/>
                <c:pt idx="0">
                  <c:v>Absent, doit être développé</c:v>
                </c:pt>
              </c:strCache>
            </c:strRef>
          </c:tx>
          <c:spPr>
            <a:solidFill>
              <a:srgbClr val="DD0806"/>
            </a:solidFill>
            <a:ln w="25400">
              <a:noFill/>
            </a:ln>
          </c:spPr>
          <c:invertIfNegative val="0"/>
          <c:cat>
            <c:strRef>
              <c:f>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Analysis!$F$23:$F$26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3-07F4-4B48-A500-1CF94C7BE3D1}"/>
            </c:ext>
          </c:extLst>
        </c:ser>
        <c:ser>
          <c:idx val="4"/>
          <c:order val="4"/>
          <c:tx>
            <c:strRef>
              <c:f>Analysis!$G$17</c:f>
              <c:strCache>
                <c:ptCount val="1"/>
                <c:pt idx="0">
                  <c:v>Aucune réponse/Non applicable</c:v>
                </c:pt>
              </c:strCache>
            </c:strRef>
          </c:tx>
          <c:spPr>
            <a:solidFill>
              <a:srgbClr val="A6A6A6"/>
            </a:solidFill>
            <a:ln w="25400">
              <a:noFill/>
            </a:ln>
          </c:spPr>
          <c:invertIfNegative val="0"/>
          <c:cat>
            <c:strRef>
              <c:f>Analysis!$B$23:$B$26</c:f>
              <c:strCache>
                <c:ptCount val="4"/>
                <c:pt idx="0">
                  <c:v>3.1. Collecte et gestion de données clients individuelles </c:v>
                </c:pt>
                <c:pt idx="1">
                  <c:v>3.2. Collecte, gestion et reporting des données agrégées des établissements </c:v>
                </c:pt>
                <c:pt idx="2">
                  <c:v>3.3. Assurance de qualité des données</c:v>
                </c:pt>
                <c:pt idx="3">
                  <c:v>3.4. Technologies de l’information et de la communication (TIC)</c:v>
                </c:pt>
              </c:strCache>
            </c:strRef>
          </c:cat>
          <c:val>
            <c:numRef>
              <c:f>Analysis!$G$23:$G$26</c:f>
              <c:numCache>
                <c:formatCode>General</c:formatCode>
                <c:ptCount val="4"/>
                <c:pt idx="0">
                  <c:v>0</c:v>
                </c:pt>
                <c:pt idx="1">
                  <c:v>0</c:v>
                </c:pt>
                <c:pt idx="2">
                  <c:v>0</c:v>
                </c:pt>
                <c:pt idx="3">
                  <c:v>0</c:v>
                </c:pt>
              </c:numCache>
            </c:numRef>
          </c:val>
          <c:extLst>
            <c:ext xmlns:c16="http://schemas.microsoft.com/office/drawing/2014/chart" uri="{C3380CC4-5D6E-409C-BE32-E72D297353CC}">
              <c16:uniqueId val="{00000004-07F4-4B48-A500-1CF94C7BE3D1}"/>
            </c:ext>
          </c:extLst>
        </c:ser>
        <c:dLbls>
          <c:showLegendKey val="0"/>
          <c:showVal val="0"/>
          <c:showCatName val="0"/>
          <c:showSerName val="0"/>
          <c:showPercent val="0"/>
          <c:showBubbleSize val="0"/>
        </c:dLbls>
        <c:gapWidth val="150"/>
        <c:overlap val="100"/>
        <c:axId val="1914025824"/>
        <c:axId val="1914029584"/>
      </c:barChart>
      <c:catAx>
        <c:axId val="1914025824"/>
        <c:scaling>
          <c:orientation val="minMax"/>
        </c:scaling>
        <c:delete val="0"/>
        <c:axPos val="l"/>
        <c:numFmt formatCode="General" sourceLinked="1"/>
        <c:majorTickMark val="out"/>
        <c:minorTickMark val="none"/>
        <c:tickLblPos val="nextTo"/>
        <c:spPr>
          <a:ln w="3175">
            <a:solidFill>
              <a:srgbClr val="808080"/>
            </a:solidFill>
            <a:prstDash val="solid"/>
          </a:ln>
        </c:spPr>
        <c:txPr>
          <a:bodyPr rot="0" vert="horz"/>
          <a:lstStyle/>
          <a:p>
            <a:pPr>
              <a:defRPr sz="1000" b="0" i="0" u="none" strike="noStrike" baseline="0">
                <a:solidFill>
                  <a:srgbClr val="000000"/>
                </a:solidFill>
                <a:latin typeface="Calibri"/>
                <a:ea typeface="Calibri"/>
                <a:cs typeface="Calibri"/>
              </a:defRPr>
            </a:pPr>
            <a:endParaRPr lang="en-US"/>
          </a:p>
        </c:txPr>
        <c:crossAx val="1914029584"/>
        <c:crosses val="autoZero"/>
        <c:auto val="1"/>
        <c:lblAlgn val="ctr"/>
        <c:lblOffset val="100"/>
        <c:noMultiLvlLbl val="0"/>
      </c:catAx>
      <c:valAx>
        <c:axId val="1914029584"/>
        <c:scaling>
          <c:orientation val="minMax"/>
        </c:scaling>
        <c:delete val="0"/>
        <c:axPos val="b"/>
        <c:majorGridlines>
          <c:spPr>
            <a:ln w="3175">
              <a:solidFill>
                <a:srgbClr val="808080"/>
              </a:solidFill>
              <a:prstDash val="solid"/>
            </a:ln>
          </c:spPr>
        </c:majorGridlines>
        <c:numFmt formatCode="0%" sourceLinked="1"/>
        <c:majorTickMark val="out"/>
        <c:minorTickMark val="none"/>
        <c:tickLblPos val="nextTo"/>
        <c:spPr>
          <a:ln w="3175">
            <a:solidFill>
              <a:srgbClr val="808080"/>
            </a:solidFill>
            <a:prstDash val="solid"/>
          </a:ln>
        </c:spPr>
        <c:txPr>
          <a:bodyPr rot="0" vert="horz"/>
          <a:lstStyle/>
          <a:p>
            <a:pPr>
              <a:defRPr sz="1000" b="0" i="0" u="none" strike="noStrike" baseline="0">
                <a:solidFill>
                  <a:srgbClr val="000000"/>
                </a:solidFill>
                <a:latin typeface="Calibri"/>
                <a:ea typeface="Calibri"/>
                <a:cs typeface="Calibri"/>
              </a:defRPr>
            </a:pPr>
            <a:endParaRPr lang="en-US"/>
          </a:p>
        </c:txPr>
        <c:crossAx val="1914025824"/>
        <c:crosses val="autoZero"/>
        <c:crossBetween val="between"/>
      </c:valAx>
      <c:spPr>
        <a:solidFill>
          <a:srgbClr val="FFFFFF"/>
        </a:solidFill>
        <a:ln w="25400">
          <a:noFill/>
        </a:ln>
      </c:spPr>
    </c:plotArea>
    <c:legend>
      <c:legendPos val="r"/>
      <c:layout>
        <c:manualLayout>
          <c:xMode val="edge"/>
          <c:yMode val="edge"/>
          <c:x val="0.25000807591358798"/>
          <c:y val="0.74382670657903305"/>
          <c:w val="0.57522179919817706"/>
          <c:h val="0.21901574803149593"/>
        </c:manualLayout>
      </c:layout>
      <c:overlay val="0"/>
      <c:spPr>
        <a:noFill/>
        <a:ln w="25400">
          <a:noFill/>
        </a:ln>
      </c:spPr>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1" l="0.75" r="0.75" t="1" header="0.3" footer="0.3"/>
    <c:pageSetup orientation="portrait"/>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Analysis!$B$40</c:f>
          <c:strCache>
            <c:ptCount val="1"/>
            <c:pt idx="0">
              <c:v>Niveau national - Analyse des données</c:v>
            </c:pt>
          </c:strCache>
        </c:strRef>
      </c:tx>
      <c:layout>
        <c:manualLayout>
          <c:xMode val="edge"/>
          <c:yMode val="edge"/>
          <c:x val="0.19414145899875301"/>
          <c:y val="2.8806584362139901E-2"/>
        </c:manualLayout>
      </c:layout>
      <c:overlay val="1"/>
      <c:spPr>
        <a:noFill/>
        <a:ln w="25400">
          <a:noFill/>
        </a:ln>
      </c:spPr>
      <c:txPr>
        <a:bodyPr/>
        <a:lstStyle/>
        <a:p>
          <a:pPr>
            <a:defRPr sz="1300" b="1" i="0" u="none" strike="noStrike" baseline="0">
              <a:solidFill>
                <a:srgbClr val="000000"/>
              </a:solidFill>
              <a:latin typeface="Calibri"/>
              <a:ea typeface="Calibri"/>
              <a:cs typeface="Calibri"/>
            </a:defRPr>
          </a:pPr>
          <a:endParaRPr lang="en-US"/>
        </a:p>
      </c:txPr>
    </c:title>
    <c:autoTitleDeleted val="0"/>
    <c:plotArea>
      <c:layout>
        <c:manualLayout>
          <c:layoutTarget val="inner"/>
          <c:xMode val="edge"/>
          <c:yMode val="edge"/>
          <c:x val="0.343282342232473"/>
          <c:y val="0.169157512718318"/>
          <c:w val="0.614822953763003"/>
          <c:h val="0.48543381021034299"/>
        </c:manualLayout>
      </c:layout>
      <c:barChart>
        <c:barDir val="bar"/>
        <c:grouping val="percentStacked"/>
        <c:varyColors val="0"/>
        <c:ser>
          <c:idx val="0"/>
          <c:order val="0"/>
          <c:tx>
            <c:strRef>
              <c:f>Analysis!$C$17</c:f>
              <c:strCache>
                <c:ptCount val="1"/>
                <c:pt idx="0">
                  <c:v>Présent, aucune action requise</c:v>
                </c:pt>
              </c:strCache>
            </c:strRef>
          </c:tx>
          <c:spPr>
            <a:solidFill>
              <a:srgbClr val="00B050"/>
            </a:solidFill>
            <a:ln w="25400">
              <a:noFill/>
            </a:ln>
          </c:spPr>
          <c:invertIfNegative val="0"/>
          <c:cat>
            <c:strRef>
              <c:f>Analysis!$B$27:$B$29</c:f>
              <c:strCache>
                <c:ptCount val="3"/>
                <c:pt idx="0">
                  <c:v>4.1. Analyse de données </c:v>
                </c:pt>
                <c:pt idx="1">
                  <c:v>4.2. Dissémination de l’information</c:v>
                </c:pt>
                <c:pt idx="2">
                  <c:v>4.3. Demande et utilisation des données</c:v>
                </c:pt>
              </c:strCache>
            </c:strRef>
          </c:cat>
          <c:val>
            <c:numRef>
              <c:f>Analysis!$C$27:$C$29</c:f>
              <c:numCache>
                <c:formatCode>General</c:formatCode>
                <c:ptCount val="3"/>
                <c:pt idx="0">
                  <c:v>0</c:v>
                </c:pt>
                <c:pt idx="1">
                  <c:v>0</c:v>
                </c:pt>
                <c:pt idx="2">
                  <c:v>0</c:v>
                </c:pt>
              </c:numCache>
            </c:numRef>
          </c:val>
          <c:extLst>
            <c:ext xmlns:c16="http://schemas.microsoft.com/office/drawing/2014/chart" uri="{C3380CC4-5D6E-409C-BE32-E72D297353CC}">
              <c16:uniqueId val="{00000000-188A-4A5A-9C13-95B4D7B4E301}"/>
            </c:ext>
          </c:extLst>
        </c:ser>
        <c:ser>
          <c:idx val="1"/>
          <c:order val="1"/>
          <c:tx>
            <c:strRef>
              <c:f>Analysis!$D$17</c:f>
              <c:strCache>
                <c:ptCount val="1"/>
                <c:pt idx="0">
                  <c:v>Doit être renforcé</c:v>
                </c:pt>
              </c:strCache>
            </c:strRef>
          </c:tx>
          <c:spPr>
            <a:solidFill>
              <a:srgbClr val="FCF305"/>
            </a:solidFill>
            <a:ln w="25400">
              <a:noFill/>
            </a:ln>
          </c:spPr>
          <c:invertIfNegative val="0"/>
          <c:cat>
            <c:strRef>
              <c:f>Analysis!$B$27:$B$29</c:f>
              <c:strCache>
                <c:ptCount val="3"/>
                <c:pt idx="0">
                  <c:v>4.1. Analyse de données </c:v>
                </c:pt>
                <c:pt idx="1">
                  <c:v>4.2. Dissémination de l’information</c:v>
                </c:pt>
                <c:pt idx="2">
                  <c:v>4.3. Demande et utilisation des données</c:v>
                </c:pt>
              </c:strCache>
            </c:strRef>
          </c:cat>
          <c:val>
            <c:numRef>
              <c:f>Analysis!$D$27:$D$29</c:f>
              <c:numCache>
                <c:formatCode>General</c:formatCode>
                <c:ptCount val="3"/>
                <c:pt idx="0">
                  <c:v>0</c:v>
                </c:pt>
                <c:pt idx="1">
                  <c:v>0</c:v>
                </c:pt>
                <c:pt idx="2">
                  <c:v>0</c:v>
                </c:pt>
              </c:numCache>
            </c:numRef>
          </c:val>
          <c:extLst>
            <c:ext xmlns:c16="http://schemas.microsoft.com/office/drawing/2014/chart" uri="{C3380CC4-5D6E-409C-BE32-E72D297353CC}">
              <c16:uniqueId val="{00000001-188A-4A5A-9C13-95B4D7B4E301}"/>
            </c:ext>
          </c:extLst>
        </c:ser>
        <c:ser>
          <c:idx val="2"/>
          <c:order val="2"/>
          <c:tx>
            <c:strRef>
              <c:f>Analysis!$E$17</c:f>
              <c:strCache>
                <c:ptCount val="1"/>
                <c:pt idx="0">
                  <c:v>Doit être beaucoup renforcé</c:v>
                </c:pt>
              </c:strCache>
            </c:strRef>
          </c:tx>
          <c:spPr>
            <a:solidFill>
              <a:srgbClr val="E46C0A"/>
            </a:solidFill>
            <a:ln w="25400">
              <a:noFill/>
            </a:ln>
          </c:spPr>
          <c:invertIfNegative val="0"/>
          <c:cat>
            <c:strRef>
              <c:f>Analysis!$B$27:$B$29</c:f>
              <c:strCache>
                <c:ptCount val="3"/>
                <c:pt idx="0">
                  <c:v>4.1. Analyse de données </c:v>
                </c:pt>
                <c:pt idx="1">
                  <c:v>4.2. Dissémination de l’information</c:v>
                </c:pt>
                <c:pt idx="2">
                  <c:v>4.3. Demande et utilisation des données</c:v>
                </c:pt>
              </c:strCache>
            </c:strRef>
          </c:cat>
          <c:val>
            <c:numRef>
              <c:f>Analysis!$E$27:$E$29</c:f>
              <c:numCache>
                <c:formatCode>General</c:formatCode>
                <c:ptCount val="3"/>
                <c:pt idx="0">
                  <c:v>0</c:v>
                </c:pt>
                <c:pt idx="1">
                  <c:v>0</c:v>
                </c:pt>
                <c:pt idx="2">
                  <c:v>0</c:v>
                </c:pt>
              </c:numCache>
            </c:numRef>
          </c:val>
          <c:extLst>
            <c:ext xmlns:c16="http://schemas.microsoft.com/office/drawing/2014/chart" uri="{C3380CC4-5D6E-409C-BE32-E72D297353CC}">
              <c16:uniqueId val="{00000002-188A-4A5A-9C13-95B4D7B4E301}"/>
            </c:ext>
          </c:extLst>
        </c:ser>
        <c:ser>
          <c:idx val="3"/>
          <c:order val="3"/>
          <c:tx>
            <c:strRef>
              <c:f>Analysis!$F$17</c:f>
              <c:strCache>
                <c:ptCount val="1"/>
                <c:pt idx="0">
                  <c:v>Absent, doit être développé</c:v>
                </c:pt>
              </c:strCache>
            </c:strRef>
          </c:tx>
          <c:spPr>
            <a:solidFill>
              <a:srgbClr val="DD0806"/>
            </a:solidFill>
            <a:ln w="25400">
              <a:noFill/>
            </a:ln>
          </c:spPr>
          <c:invertIfNegative val="0"/>
          <c:cat>
            <c:strRef>
              <c:f>Analysis!$B$27:$B$29</c:f>
              <c:strCache>
                <c:ptCount val="3"/>
                <c:pt idx="0">
                  <c:v>4.1. Analyse de données </c:v>
                </c:pt>
                <c:pt idx="1">
                  <c:v>4.2. Dissémination de l’information</c:v>
                </c:pt>
                <c:pt idx="2">
                  <c:v>4.3. Demande et utilisation des données</c:v>
                </c:pt>
              </c:strCache>
            </c:strRef>
          </c:cat>
          <c:val>
            <c:numRef>
              <c:f>Analysis!$F$27:$F$29</c:f>
              <c:numCache>
                <c:formatCode>General</c:formatCode>
                <c:ptCount val="3"/>
                <c:pt idx="0">
                  <c:v>0</c:v>
                </c:pt>
                <c:pt idx="1">
                  <c:v>0</c:v>
                </c:pt>
                <c:pt idx="2">
                  <c:v>0</c:v>
                </c:pt>
              </c:numCache>
            </c:numRef>
          </c:val>
          <c:extLst>
            <c:ext xmlns:c16="http://schemas.microsoft.com/office/drawing/2014/chart" uri="{C3380CC4-5D6E-409C-BE32-E72D297353CC}">
              <c16:uniqueId val="{00000003-188A-4A5A-9C13-95B4D7B4E301}"/>
            </c:ext>
          </c:extLst>
        </c:ser>
        <c:ser>
          <c:idx val="4"/>
          <c:order val="4"/>
          <c:tx>
            <c:strRef>
              <c:f>Analysis!$G$17</c:f>
              <c:strCache>
                <c:ptCount val="1"/>
                <c:pt idx="0">
                  <c:v>Aucune réponse/Non applicable</c:v>
                </c:pt>
              </c:strCache>
            </c:strRef>
          </c:tx>
          <c:spPr>
            <a:solidFill>
              <a:srgbClr val="A6A6A6"/>
            </a:solidFill>
            <a:ln w="25400">
              <a:noFill/>
            </a:ln>
          </c:spPr>
          <c:invertIfNegative val="0"/>
          <c:cat>
            <c:strRef>
              <c:f>Analysis!$B$27:$B$29</c:f>
              <c:strCache>
                <c:ptCount val="3"/>
                <c:pt idx="0">
                  <c:v>4.1. Analyse de données </c:v>
                </c:pt>
                <c:pt idx="1">
                  <c:v>4.2. Dissémination de l’information</c:v>
                </c:pt>
                <c:pt idx="2">
                  <c:v>4.3. Demande et utilisation des données</c:v>
                </c:pt>
              </c:strCache>
            </c:strRef>
          </c:cat>
          <c:val>
            <c:numRef>
              <c:f>Analysis!$G$27:$G$29</c:f>
              <c:numCache>
                <c:formatCode>General</c:formatCode>
                <c:ptCount val="3"/>
                <c:pt idx="0">
                  <c:v>0</c:v>
                </c:pt>
                <c:pt idx="1">
                  <c:v>0</c:v>
                </c:pt>
                <c:pt idx="2">
                  <c:v>0</c:v>
                </c:pt>
              </c:numCache>
            </c:numRef>
          </c:val>
          <c:extLst>
            <c:ext xmlns:c16="http://schemas.microsoft.com/office/drawing/2014/chart" uri="{C3380CC4-5D6E-409C-BE32-E72D297353CC}">
              <c16:uniqueId val="{00000004-188A-4A5A-9C13-95B4D7B4E301}"/>
            </c:ext>
          </c:extLst>
        </c:ser>
        <c:dLbls>
          <c:showLegendKey val="0"/>
          <c:showVal val="0"/>
          <c:showCatName val="0"/>
          <c:showSerName val="0"/>
          <c:showPercent val="0"/>
          <c:showBubbleSize val="0"/>
        </c:dLbls>
        <c:gapWidth val="150"/>
        <c:overlap val="100"/>
        <c:axId val="1914083824"/>
        <c:axId val="1914087584"/>
      </c:barChart>
      <c:catAx>
        <c:axId val="1914083824"/>
        <c:scaling>
          <c:orientation val="minMax"/>
        </c:scaling>
        <c:delete val="0"/>
        <c:axPos val="l"/>
        <c:numFmt formatCode="General" sourceLinked="1"/>
        <c:majorTickMark val="out"/>
        <c:minorTickMark val="none"/>
        <c:tickLblPos val="nextTo"/>
        <c:spPr>
          <a:ln w="3175">
            <a:solidFill>
              <a:srgbClr val="808080"/>
            </a:solidFill>
            <a:prstDash val="solid"/>
          </a:ln>
        </c:spPr>
        <c:txPr>
          <a:bodyPr rot="0" vert="horz"/>
          <a:lstStyle/>
          <a:p>
            <a:pPr>
              <a:defRPr sz="1000" b="0" i="0" u="none" strike="noStrike" baseline="0">
                <a:solidFill>
                  <a:srgbClr val="000000"/>
                </a:solidFill>
                <a:latin typeface="Calibri"/>
                <a:ea typeface="Calibri"/>
                <a:cs typeface="Calibri"/>
              </a:defRPr>
            </a:pPr>
            <a:endParaRPr lang="en-US"/>
          </a:p>
        </c:txPr>
        <c:crossAx val="1914087584"/>
        <c:crosses val="autoZero"/>
        <c:auto val="1"/>
        <c:lblAlgn val="ctr"/>
        <c:lblOffset val="100"/>
        <c:noMultiLvlLbl val="0"/>
      </c:catAx>
      <c:valAx>
        <c:axId val="1914087584"/>
        <c:scaling>
          <c:orientation val="minMax"/>
        </c:scaling>
        <c:delete val="0"/>
        <c:axPos val="b"/>
        <c:majorGridlines>
          <c:spPr>
            <a:ln w="3175">
              <a:solidFill>
                <a:srgbClr val="808080"/>
              </a:solidFill>
              <a:prstDash val="solid"/>
            </a:ln>
          </c:spPr>
        </c:majorGridlines>
        <c:numFmt formatCode="0%" sourceLinked="1"/>
        <c:majorTickMark val="out"/>
        <c:minorTickMark val="none"/>
        <c:tickLblPos val="nextTo"/>
        <c:spPr>
          <a:ln w="3175">
            <a:solidFill>
              <a:srgbClr val="808080"/>
            </a:solidFill>
            <a:prstDash val="solid"/>
          </a:ln>
        </c:spPr>
        <c:txPr>
          <a:bodyPr rot="0" vert="horz"/>
          <a:lstStyle/>
          <a:p>
            <a:pPr>
              <a:defRPr sz="1000" b="0" i="0" u="none" strike="noStrike" baseline="0">
                <a:solidFill>
                  <a:srgbClr val="000000"/>
                </a:solidFill>
                <a:latin typeface="Calibri"/>
                <a:ea typeface="Calibri"/>
                <a:cs typeface="Calibri"/>
              </a:defRPr>
            </a:pPr>
            <a:endParaRPr lang="en-US"/>
          </a:p>
        </c:txPr>
        <c:crossAx val="1914083824"/>
        <c:crosses val="autoZero"/>
        <c:crossBetween val="between"/>
      </c:valAx>
      <c:spPr>
        <a:solidFill>
          <a:srgbClr val="FFFFFF"/>
        </a:solidFill>
        <a:ln w="25400">
          <a:noFill/>
        </a:ln>
      </c:spPr>
    </c:plotArea>
    <c:legend>
      <c:legendPos val="r"/>
      <c:layout>
        <c:manualLayout>
          <c:xMode val="edge"/>
          <c:yMode val="edge"/>
          <c:wMode val="edge"/>
          <c:hMode val="edge"/>
          <c:x val="9.1289220626163597E-2"/>
          <c:y val="0.74488156573021003"/>
          <c:w val="0.66392163560899797"/>
          <c:h val="0.96299601438709104"/>
        </c:manualLayout>
      </c:layout>
      <c:overlay val="0"/>
      <c:spPr>
        <a:noFill/>
        <a:ln w="25400">
          <a:noFill/>
        </a:ln>
      </c:spPr>
      <c:txPr>
        <a:bodyPr/>
        <a:lstStyle/>
        <a:p>
          <a:pPr>
            <a:defRPr sz="92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1" l="0.75" r="0.75" t="1" header="0.3" footer="0.3"/>
    <c:pageSetup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Analysis!$B$35</c:f>
          <c:strCache>
            <c:ptCount val="1"/>
            <c:pt idx="0">
              <c:v>Niveau national - Global, par domaine &amp; sous-domaine</c:v>
            </c:pt>
          </c:strCache>
        </c:strRef>
      </c:tx>
      <c:layout>
        <c:manualLayout>
          <c:xMode val="edge"/>
          <c:yMode val="edge"/>
          <c:x val="0.25129225128784199"/>
          <c:y val="2.5890048627642499E-2"/>
        </c:manualLayout>
      </c:layout>
      <c:overlay val="1"/>
      <c:spPr>
        <a:noFill/>
        <a:ln w="25400">
          <a:noFill/>
        </a:ln>
      </c:spPr>
      <c:txPr>
        <a:bodyPr/>
        <a:lstStyle/>
        <a:p>
          <a:pPr>
            <a:defRPr sz="2000" b="1" i="0" u="none" strike="noStrike" baseline="0">
              <a:solidFill>
                <a:srgbClr val="000000"/>
              </a:solidFill>
              <a:latin typeface="Calibri"/>
              <a:ea typeface="Calibri"/>
              <a:cs typeface="Calibri"/>
            </a:defRPr>
          </a:pPr>
          <a:endParaRPr lang="en-US"/>
        </a:p>
      </c:txPr>
    </c:title>
    <c:autoTitleDeleted val="0"/>
    <c:plotArea>
      <c:layout>
        <c:manualLayout>
          <c:layoutTarget val="inner"/>
          <c:xMode val="edge"/>
          <c:yMode val="edge"/>
          <c:x val="0.41142572105151098"/>
          <c:y val="0.13316478620375399"/>
          <c:w val="0.55553285488547199"/>
          <c:h val="0.65650280924323401"/>
        </c:manualLayout>
      </c:layout>
      <c:barChart>
        <c:barDir val="bar"/>
        <c:grouping val="percentStacked"/>
        <c:varyColors val="0"/>
        <c:ser>
          <c:idx val="0"/>
          <c:order val="0"/>
          <c:tx>
            <c:strRef>
              <c:f>Analysis!$C$17</c:f>
              <c:strCache>
                <c:ptCount val="1"/>
                <c:pt idx="0">
                  <c:v>Présent, aucune action requise</c:v>
                </c:pt>
              </c:strCache>
            </c:strRef>
          </c:tx>
          <c:spPr>
            <a:solidFill>
              <a:srgbClr val="00B050"/>
            </a:solidFill>
            <a:ln w="25400">
              <a:noFill/>
            </a:ln>
          </c:spPr>
          <c:invertIfNegative val="0"/>
          <c:cat>
            <c:multiLvlStrRef>
              <c:f>Analysis!$A$18:$B$29</c:f>
              <c:multiLvlStrCache>
                <c:ptCount val="12"/>
                <c:lvl>
                  <c:pt idx="0">
                    <c:v>1.1 Politiques et Planification</c:v>
                  </c:pt>
                  <c:pt idx="1">
                    <c:v>1.2. Gestion </c:v>
                  </c:pt>
                  <c:pt idx="2">
                    <c:v>1.3 Ressources humaines</c:v>
                  </c:pt>
                  <c:pt idx="3">
                    <c:v>2.1. Besoins en données</c:v>
                  </c:pt>
                  <c:pt idx="4">
                    <c:v>2.2. Normes et conception de systèmes </c:v>
                  </c:pt>
                  <c:pt idx="5">
                    <c:v>3.1. Collecte et gestion de données clients individuelles </c:v>
                  </c:pt>
                  <c:pt idx="6">
                    <c:v>3.2. Collecte, gestion et reporting des données agrégées des établissements </c:v>
                  </c:pt>
                  <c:pt idx="7">
                    <c:v>3.3. Assurance de qualité des données</c:v>
                  </c:pt>
                  <c:pt idx="8">
                    <c:v>3.4. Technologies de l’information et de la communication (TIC)</c:v>
                  </c:pt>
                  <c:pt idx="9">
                    <c:v>4.1. Analyse de données </c:v>
                  </c:pt>
                  <c:pt idx="10">
                    <c:v>4.2. Dissémination de l’information</c:v>
                  </c:pt>
                  <c:pt idx="11">
                    <c:v>4.3. Demande et utilisation des données</c:v>
                  </c:pt>
                </c:lvl>
                <c:lvl>
                  <c:pt idx="0">
                    <c:v>Gestion &amp; gouvernance</c:v>
                  </c:pt>
                  <c:pt idx="3">
                    <c:v>Besoins en données et en aide à la prise de décision</c:v>
                  </c:pt>
                  <c:pt idx="5">
                    <c:v>Collecte &amp; traitement des données</c:v>
                  </c:pt>
                  <c:pt idx="9">
                    <c:v>Analyse, dissémination &amp; utilisation des données</c:v>
                  </c:pt>
                </c:lvl>
              </c:multiLvlStrCache>
            </c:multiLvlStrRef>
          </c:cat>
          <c:val>
            <c:numRef>
              <c:f>Analysis!$C$18:$C$29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0-6AE1-4FBB-A099-1A4A68C7008D}"/>
            </c:ext>
          </c:extLst>
        </c:ser>
        <c:ser>
          <c:idx val="1"/>
          <c:order val="1"/>
          <c:tx>
            <c:strRef>
              <c:f>Analysis!$D$17</c:f>
              <c:strCache>
                <c:ptCount val="1"/>
                <c:pt idx="0">
                  <c:v>Doit être renforcé</c:v>
                </c:pt>
              </c:strCache>
            </c:strRef>
          </c:tx>
          <c:spPr>
            <a:solidFill>
              <a:srgbClr val="FCF305"/>
            </a:solidFill>
            <a:ln w="25400">
              <a:noFill/>
            </a:ln>
          </c:spPr>
          <c:invertIfNegative val="0"/>
          <c:cat>
            <c:multiLvlStrRef>
              <c:f>Analysis!$A$18:$B$29</c:f>
              <c:multiLvlStrCache>
                <c:ptCount val="12"/>
                <c:lvl>
                  <c:pt idx="0">
                    <c:v>1.1 Politiques et Planification</c:v>
                  </c:pt>
                  <c:pt idx="1">
                    <c:v>1.2. Gestion </c:v>
                  </c:pt>
                  <c:pt idx="2">
                    <c:v>1.3 Ressources humaines</c:v>
                  </c:pt>
                  <c:pt idx="3">
                    <c:v>2.1. Besoins en données</c:v>
                  </c:pt>
                  <c:pt idx="4">
                    <c:v>2.2. Normes et conception de systèmes </c:v>
                  </c:pt>
                  <c:pt idx="5">
                    <c:v>3.1. Collecte et gestion de données clients individuelles </c:v>
                  </c:pt>
                  <c:pt idx="6">
                    <c:v>3.2. Collecte, gestion et reporting des données agrégées des établissements </c:v>
                  </c:pt>
                  <c:pt idx="7">
                    <c:v>3.3. Assurance de qualité des données</c:v>
                  </c:pt>
                  <c:pt idx="8">
                    <c:v>3.4. Technologies de l’information et de la communication (TIC)</c:v>
                  </c:pt>
                  <c:pt idx="9">
                    <c:v>4.1. Analyse de données </c:v>
                  </c:pt>
                  <c:pt idx="10">
                    <c:v>4.2. Dissémination de l’information</c:v>
                  </c:pt>
                  <c:pt idx="11">
                    <c:v>4.3. Demande et utilisation des données</c:v>
                  </c:pt>
                </c:lvl>
                <c:lvl>
                  <c:pt idx="0">
                    <c:v>Gestion &amp; gouvernance</c:v>
                  </c:pt>
                  <c:pt idx="3">
                    <c:v>Besoins en données et en aide à la prise de décision</c:v>
                  </c:pt>
                  <c:pt idx="5">
                    <c:v>Collecte &amp; traitement des données</c:v>
                  </c:pt>
                  <c:pt idx="9">
                    <c:v>Analyse, dissémination &amp; utilisation des données</c:v>
                  </c:pt>
                </c:lvl>
              </c:multiLvlStrCache>
            </c:multiLvlStrRef>
          </c:cat>
          <c:val>
            <c:numRef>
              <c:f>Analysis!$D$18:$D$29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1-6AE1-4FBB-A099-1A4A68C7008D}"/>
            </c:ext>
          </c:extLst>
        </c:ser>
        <c:ser>
          <c:idx val="2"/>
          <c:order val="2"/>
          <c:tx>
            <c:strRef>
              <c:f>Analysis!$E$17</c:f>
              <c:strCache>
                <c:ptCount val="1"/>
                <c:pt idx="0">
                  <c:v>Doit être beaucoup renforcé</c:v>
                </c:pt>
              </c:strCache>
            </c:strRef>
          </c:tx>
          <c:spPr>
            <a:solidFill>
              <a:srgbClr val="E46C0A"/>
            </a:solidFill>
            <a:ln w="25400">
              <a:noFill/>
            </a:ln>
          </c:spPr>
          <c:invertIfNegative val="0"/>
          <c:cat>
            <c:multiLvlStrRef>
              <c:f>Analysis!$A$18:$B$29</c:f>
              <c:multiLvlStrCache>
                <c:ptCount val="12"/>
                <c:lvl>
                  <c:pt idx="0">
                    <c:v>1.1 Politiques et Planification</c:v>
                  </c:pt>
                  <c:pt idx="1">
                    <c:v>1.2. Gestion </c:v>
                  </c:pt>
                  <c:pt idx="2">
                    <c:v>1.3 Ressources humaines</c:v>
                  </c:pt>
                  <c:pt idx="3">
                    <c:v>2.1. Besoins en données</c:v>
                  </c:pt>
                  <c:pt idx="4">
                    <c:v>2.2. Normes et conception de systèmes </c:v>
                  </c:pt>
                  <c:pt idx="5">
                    <c:v>3.1. Collecte et gestion de données clients individuelles </c:v>
                  </c:pt>
                  <c:pt idx="6">
                    <c:v>3.2. Collecte, gestion et reporting des données agrégées des établissements </c:v>
                  </c:pt>
                  <c:pt idx="7">
                    <c:v>3.3. Assurance de qualité des données</c:v>
                  </c:pt>
                  <c:pt idx="8">
                    <c:v>3.4. Technologies de l’information et de la communication (TIC)</c:v>
                  </c:pt>
                  <c:pt idx="9">
                    <c:v>4.1. Analyse de données </c:v>
                  </c:pt>
                  <c:pt idx="10">
                    <c:v>4.2. Dissémination de l’information</c:v>
                  </c:pt>
                  <c:pt idx="11">
                    <c:v>4.3. Demande et utilisation des données</c:v>
                  </c:pt>
                </c:lvl>
                <c:lvl>
                  <c:pt idx="0">
                    <c:v>Gestion &amp; gouvernance</c:v>
                  </c:pt>
                  <c:pt idx="3">
                    <c:v>Besoins en données et en aide à la prise de décision</c:v>
                  </c:pt>
                  <c:pt idx="5">
                    <c:v>Collecte &amp; traitement des données</c:v>
                  </c:pt>
                  <c:pt idx="9">
                    <c:v>Analyse, dissémination &amp; utilisation des données</c:v>
                  </c:pt>
                </c:lvl>
              </c:multiLvlStrCache>
            </c:multiLvlStrRef>
          </c:cat>
          <c:val>
            <c:numRef>
              <c:f>Analysis!$E$18:$E$29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2-6AE1-4FBB-A099-1A4A68C7008D}"/>
            </c:ext>
          </c:extLst>
        </c:ser>
        <c:ser>
          <c:idx val="3"/>
          <c:order val="3"/>
          <c:tx>
            <c:strRef>
              <c:f>Analysis!$F$17</c:f>
              <c:strCache>
                <c:ptCount val="1"/>
                <c:pt idx="0">
                  <c:v>Absent, doit être développé</c:v>
                </c:pt>
              </c:strCache>
            </c:strRef>
          </c:tx>
          <c:spPr>
            <a:solidFill>
              <a:srgbClr val="DD0806"/>
            </a:solidFill>
            <a:ln w="25400">
              <a:noFill/>
            </a:ln>
          </c:spPr>
          <c:invertIfNegative val="0"/>
          <c:cat>
            <c:multiLvlStrRef>
              <c:f>Analysis!$A$18:$B$29</c:f>
              <c:multiLvlStrCache>
                <c:ptCount val="12"/>
                <c:lvl>
                  <c:pt idx="0">
                    <c:v>1.1 Politiques et Planification</c:v>
                  </c:pt>
                  <c:pt idx="1">
                    <c:v>1.2. Gestion </c:v>
                  </c:pt>
                  <c:pt idx="2">
                    <c:v>1.3 Ressources humaines</c:v>
                  </c:pt>
                  <c:pt idx="3">
                    <c:v>2.1. Besoins en données</c:v>
                  </c:pt>
                  <c:pt idx="4">
                    <c:v>2.2. Normes et conception de systèmes </c:v>
                  </c:pt>
                  <c:pt idx="5">
                    <c:v>3.1. Collecte et gestion de données clients individuelles </c:v>
                  </c:pt>
                  <c:pt idx="6">
                    <c:v>3.2. Collecte, gestion et reporting des données agrégées des établissements </c:v>
                  </c:pt>
                  <c:pt idx="7">
                    <c:v>3.3. Assurance de qualité des données</c:v>
                  </c:pt>
                  <c:pt idx="8">
                    <c:v>3.4. Technologies de l’information et de la communication (TIC)</c:v>
                  </c:pt>
                  <c:pt idx="9">
                    <c:v>4.1. Analyse de données </c:v>
                  </c:pt>
                  <c:pt idx="10">
                    <c:v>4.2. Dissémination de l’information</c:v>
                  </c:pt>
                  <c:pt idx="11">
                    <c:v>4.3. Demande et utilisation des données</c:v>
                  </c:pt>
                </c:lvl>
                <c:lvl>
                  <c:pt idx="0">
                    <c:v>Gestion &amp; gouvernance</c:v>
                  </c:pt>
                  <c:pt idx="3">
                    <c:v>Besoins en données et en aide à la prise de décision</c:v>
                  </c:pt>
                  <c:pt idx="5">
                    <c:v>Collecte &amp; traitement des données</c:v>
                  </c:pt>
                  <c:pt idx="9">
                    <c:v>Analyse, dissémination &amp; utilisation des données</c:v>
                  </c:pt>
                </c:lvl>
              </c:multiLvlStrCache>
            </c:multiLvlStrRef>
          </c:cat>
          <c:val>
            <c:numRef>
              <c:f>Analysis!$F$18:$F$29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3-6AE1-4FBB-A099-1A4A68C7008D}"/>
            </c:ext>
          </c:extLst>
        </c:ser>
        <c:ser>
          <c:idx val="4"/>
          <c:order val="4"/>
          <c:tx>
            <c:strRef>
              <c:f>Analysis!$G$17</c:f>
              <c:strCache>
                <c:ptCount val="1"/>
                <c:pt idx="0">
                  <c:v>Aucune réponse/Non applicable</c:v>
                </c:pt>
              </c:strCache>
            </c:strRef>
          </c:tx>
          <c:spPr>
            <a:solidFill>
              <a:srgbClr val="A6A6A6"/>
            </a:solidFill>
            <a:ln w="25400">
              <a:noFill/>
            </a:ln>
          </c:spPr>
          <c:invertIfNegative val="0"/>
          <c:cat>
            <c:multiLvlStrRef>
              <c:f>Analysis!$A$18:$B$29</c:f>
              <c:multiLvlStrCache>
                <c:ptCount val="12"/>
                <c:lvl>
                  <c:pt idx="0">
                    <c:v>1.1 Politiques et Planification</c:v>
                  </c:pt>
                  <c:pt idx="1">
                    <c:v>1.2. Gestion </c:v>
                  </c:pt>
                  <c:pt idx="2">
                    <c:v>1.3 Ressources humaines</c:v>
                  </c:pt>
                  <c:pt idx="3">
                    <c:v>2.1. Besoins en données</c:v>
                  </c:pt>
                  <c:pt idx="4">
                    <c:v>2.2. Normes et conception de systèmes </c:v>
                  </c:pt>
                  <c:pt idx="5">
                    <c:v>3.1. Collecte et gestion de données clients individuelles </c:v>
                  </c:pt>
                  <c:pt idx="6">
                    <c:v>3.2. Collecte, gestion et reporting des données agrégées des établissements </c:v>
                  </c:pt>
                  <c:pt idx="7">
                    <c:v>3.3. Assurance de qualité des données</c:v>
                  </c:pt>
                  <c:pt idx="8">
                    <c:v>3.4. Technologies de l’information et de la communication (TIC)</c:v>
                  </c:pt>
                  <c:pt idx="9">
                    <c:v>4.1. Analyse de données </c:v>
                  </c:pt>
                  <c:pt idx="10">
                    <c:v>4.2. Dissémination de l’information</c:v>
                  </c:pt>
                  <c:pt idx="11">
                    <c:v>4.3. Demande et utilisation des données</c:v>
                  </c:pt>
                </c:lvl>
                <c:lvl>
                  <c:pt idx="0">
                    <c:v>Gestion &amp; gouvernance</c:v>
                  </c:pt>
                  <c:pt idx="3">
                    <c:v>Besoins en données et en aide à la prise de décision</c:v>
                  </c:pt>
                  <c:pt idx="5">
                    <c:v>Collecte &amp; traitement des données</c:v>
                  </c:pt>
                  <c:pt idx="9">
                    <c:v>Analyse, dissémination &amp; utilisation des données</c:v>
                  </c:pt>
                </c:lvl>
              </c:multiLvlStrCache>
            </c:multiLvlStrRef>
          </c:cat>
          <c:val>
            <c:numRef>
              <c:f>Analysis!$G$18:$G$29</c:f>
              <c:numCache>
                <c:formatCode>General</c:formatCode>
                <c:ptCount val="12"/>
                <c:pt idx="0">
                  <c:v>0</c:v>
                </c:pt>
                <c:pt idx="1">
                  <c:v>0</c:v>
                </c:pt>
                <c:pt idx="2">
                  <c:v>0</c:v>
                </c:pt>
                <c:pt idx="3">
                  <c:v>0</c:v>
                </c:pt>
                <c:pt idx="4">
                  <c:v>0</c:v>
                </c:pt>
                <c:pt idx="5">
                  <c:v>0</c:v>
                </c:pt>
                <c:pt idx="6">
                  <c:v>0</c:v>
                </c:pt>
                <c:pt idx="7">
                  <c:v>0</c:v>
                </c:pt>
                <c:pt idx="8">
                  <c:v>0</c:v>
                </c:pt>
                <c:pt idx="9">
                  <c:v>0</c:v>
                </c:pt>
                <c:pt idx="10">
                  <c:v>0</c:v>
                </c:pt>
                <c:pt idx="11">
                  <c:v>0</c:v>
                </c:pt>
              </c:numCache>
            </c:numRef>
          </c:val>
          <c:extLst>
            <c:ext xmlns:c16="http://schemas.microsoft.com/office/drawing/2014/chart" uri="{C3380CC4-5D6E-409C-BE32-E72D297353CC}">
              <c16:uniqueId val="{00000004-6AE1-4FBB-A099-1A4A68C7008D}"/>
            </c:ext>
          </c:extLst>
        </c:ser>
        <c:dLbls>
          <c:showLegendKey val="0"/>
          <c:showVal val="0"/>
          <c:showCatName val="0"/>
          <c:showSerName val="0"/>
          <c:showPercent val="0"/>
          <c:showBubbleSize val="0"/>
        </c:dLbls>
        <c:gapWidth val="150"/>
        <c:overlap val="100"/>
        <c:axId val="1914146976"/>
        <c:axId val="1914150736"/>
      </c:barChart>
      <c:catAx>
        <c:axId val="1914146976"/>
        <c:scaling>
          <c:orientation val="minMax"/>
        </c:scaling>
        <c:delete val="0"/>
        <c:axPos val="l"/>
        <c:numFmt formatCode="General" sourceLinked="1"/>
        <c:majorTickMark val="out"/>
        <c:minorTickMark val="none"/>
        <c:tickLblPos val="nextTo"/>
        <c:spPr>
          <a:ln w="3175">
            <a:solidFill>
              <a:srgbClr val="808080"/>
            </a:solidFill>
            <a:prstDash val="solid"/>
          </a:ln>
        </c:spPr>
        <c:txPr>
          <a:bodyPr rot="0" vert="horz"/>
          <a:lstStyle/>
          <a:p>
            <a:pPr>
              <a:defRPr sz="1050" b="0" i="0" u="none" strike="noStrike" baseline="0">
                <a:solidFill>
                  <a:srgbClr val="000000"/>
                </a:solidFill>
                <a:latin typeface="Calibri"/>
                <a:ea typeface="Calibri"/>
                <a:cs typeface="Calibri"/>
              </a:defRPr>
            </a:pPr>
            <a:endParaRPr lang="en-US"/>
          </a:p>
        </c:txPr>
        <c:crossAx val="1914150736"/>
        <c:crosses val="autoZero"/>
        <c:auto val="1"/>
        <c:lblAlgn val="ctr"/>
        <c:lblOffset val="100"/>
        <c:noMultiLvlLbl val="0"/>
      </c:catAx>
      <c:valAx>
        <c:axId val="1914150736"/>
        <c:scaling>
          <c:orientation val="minMax"/>
        </c:scaling>
        <c:delete val="0"/>
        <c:axPos val="b"/>
        <c:majorGridlines>
          <c:spPr>
            <a:ln w="3175">
              <a:solidFill>
                <a:srgbClr val="808080"/>
              </a:solidFill>
              <a:prstDash val="solid"/>
            </a:ln>
          </c:spPr>
        </c:majorGridlines>
        <c:numFmt formatCode="0%" sourceLinked="1"/>
        <c:majorTickMark val="out"/>
        <c:minorTickMark val="none"/>
        <c:tickLblPos val="nextTo"/>
        <c:spPr>
          <a:ln w="3175">
            <a:solidFill>
              <a:srgbClr val="808080"/>
            </a:solidFill>
            <a:prstDash val="solid"/>
          </a:ln>
        </c:spPr>
        <c:txPr>
          <a:bodyPr rot="0" vert="horz"/>
          <a:lstStyle/>
          <a:p>
            <a:pPr>
              <a:defRPr sz="1200" b="0" i="0" u="none" strike="noStrike" baseline="0">
                <a:solidFill>
                  <a:srgbClr val="000000"/>
                </a:solidFill>
                <a:latin typeface="Calibri"/>
                <a:ea typeface="Calibri"/>
                <a:cs typeface="Calibri"/>
              </a:defRPr>
            </a:pPr>
            <a:endParaRPr lang="en-US"/>
          </a:p>
        </c:txPr>
        <c:crossAx val="1914146976"/>
        <c:crosses val="autoZero"/>
        <c:crossBetween val="between"/>
      </c:valAx>
      <c:spPr>
        <a:solidFill>
          <a:srgbClr val="FFFFFF"/>
        </a:solidFill>
        <a:ln w="25400">
          <a:noFill/>
        </a:ln>
      </c:spPr>
    </c:plotArea>
    <c:legend>
      <c:legendPos val="r"/>
      <c:layout>
        <c:manualLayout>
          <c:xMode val="edge"/>
          <c:yMode val="edge"/>
          <c:x val="0.10964806707609499"/>
          <c:y val="0.85015727685202103"/>
          <c:w val="0.80002482867441205"/>
          <c:h val="6.9769679952796607E-2"/>
        </c:manualLayout>
      </c:layout>
      <c:overlay val="0"/>
      <c:spPr>
        <a:noFill/>
        <a:ln w="25400">
          <a:noFill/>
        </a:ln>
      </c:spPr>
      <c:txPr>
        <a:bodyPr/>
        <a:lstStyle/>
        <a:p>
          <a:pPr>
            <a:defRPr sz="1010" b="0" i="0" u="none" strike="noStrike" baseline="0">
              <a:solidFill>
                <a:srgbClr val="000000"/>
              </a:solidFill>
              <a:latin typeface="Calibri"/>
              <a:ea typeface="Calibri"/>
              <a:cs typeface="Calibri"/>
            </a:defRPr>
          </a:pPr>
          <a:endParaRPr lang="en-US"/>
        </a:p>
      </c:txPr>
    </c:legend>
    <c:plotVisOnly val="1"/>
    <c:dispBlanksAs val="gap"/>
    <c:showDLblsOverMax val="0"/>
  </c:chart>
  <c:spPr>
    <a:solidFill>
      <a:srgbClr val="FFFFFF"/>
    </a:solidFill>
    <a:ln w="3175">
      <a:solidFill>
        <a:srgbClr val="808080"/>
      </a:solidFill>
      <a:prstDash val="solid"/>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1" l="0.75" r="0.75" t="1" header="0.3" footer="0.3"/>
    <c:pageSetup orientation="portrait"/>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editAs="oneCell">
    <xdr:from>
      <xdr:col>8</xdr:col>
      <xdr:colOff>426570</xdr:colOff>
      <xdr:row>6</xdr:row>
      <xdr:rowOff>263525</xdr:rowOff>
    </xdr:from>
    <xdr:to>
      <xdr:col>13</xdr:col>
      <xdr:colOff>466911</xdr:colOff>
      <xdr:row>11</xdr:row>
      <xdr:rowOff>50801</xdr:rowOff>
    </xdr:to>
    <xdr:pic>
      <xdr:nvPicPr>
        <xdr:cNvPr id="405657" name="Picture 6" descr="C:\Dave\JSI\WHO\OMS.png">
          <a:extLst>
            <a:ext uri="{FF2B5EF4-FFF2-40B4-BE49-F238E27FC236}">
              <a16:creationId xmlns:a16="http://schemas.microsoft.com/office/drawing/2014/main" id="{00000000-0008-0000-0000-0000993006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t="21384" b="16982"/>
        <a:stretch>
          <a:fillRect/>
        </a:stretch>
      </xdr:blipFill>
      <xdr:spPr bwMode="auto">
        <a:xfrm>
          <a:off x="5648511" y="4981201"/>
          <a:ext cx="2539253" cy="8182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122331</xdr:colOff>
      <xdr:row>12</xdr:row>
      <xdr:rowOff>116195</xdr:rowOff>
    </xdr:from>
    <xdr:to>
      <xdr:col>6</xdr:col>
      <xdr:colOff>383684</xdr:colOff>
      <xdr:row>21</xdr:row>
      <xdr:rowOff>12645</xdr:rowOff>
    </xdr:to>
    <xdr:sp macro="" textlink="">
      <xdr:nvSpPr>
        <xdr:cNvPr id="8" name="TextBox 7">
          <a:extLst>
            <a:ext uri="{FF2B5EF4-FFF2-40B4-BE49-F238E27FC236}">
              <a16:creationId xmlns:a16="http://schemas.microsoft.com/office/drawing/2014/main" id="{00000000-0008-0000-0000-000008000000}"/>
            </a:ext>
          </a:extLst>
        </xdr:cNvPr>
        <xdr:cNvSpPr txBox="1"/>
      </xdr:nvSpPr>
      <xdr:spPr>
        <a:xfrm>
          <a:off x="122331" y="7310371"/>
          <a:ext cx="4295471" cy="1610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i="0" u="none" strike="noStrike">
              <a:solidFill>
                <a:schemeClr val="dk1"/>
              </a:solidFill>
              <a:effectLst/>
              <a:latin typeface="Century Gothic" charset="0"/>
              <a:ea typeface="Century Gothic" charset="0"/>
              <a:cs typeface="Century Gothic" charset="0"/>
            </a:rPr>
            <a:t>MEASURE Evaluation </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Carolina Population Center </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University of North Carolina at Chapel Hill </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123 West Franklin Street, Suite 330</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Chapel Hill, North Carolina 27516 </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Phone: +1 919-445-9350 | Fax: +1 919-445-9353 </a:t>
          </a:r>
          <a:br>
            <a:rPr lang="en-US" sz="1100" b="0" i="0" u="none" strike="noStrike">
              <a:solidFill>
                <a:schemeClr val="dk1"/>
              </a:solidFill>
              <a:effectLst/>
              <a:latin typeface="Century Gothic" charset="0"/>
              <a:ea typeface="Century Gothic" charset="0"/>
              <a:cs typeface="Century Gothic" charset="0"/>
            </a:rPr>
          </a:br>
          <a:r>
            <a:rPr lang="en-US" sz="1100" b="0" i="0" u="none" strike="noStrike">
              <a:solidFill>
                <a:schemeClr val="dk1"/>
              </a:solidFill>
              <a:effectLst/>
              <a:latin typeface="Century Gothic" charset="0"/>
              <a:ea typeface="Century Gothic" charset="0"/>
              <a:cs typeface="Century Gothic" charset="0"/>
            </a:rPr>
            <a:t>Email: measure@unc.edu </a:t>
          </a:r>
          <a:br>
            <a:rPr lang="en-US" sz="1100" b="0" i="0" u="none" strike="noStrike">
              <a:solidFill>
                <a:schemeClr val="dk1"/>
              </a:solidFill>
              <a:effectLst/>
              <a:latin typeface="Century Gothic" charset="0"/>
              <a:ea typeface="Century Gothic" charset="0"/>
              <a:cs typeface="Century Gothic" charset="0"/>
            </a:rPr>
          </a:br>
          <a:r>
            <a:rPr lang="en-US" sz="1100" b="1" i="0" u="none" strike="noStrike">
              <a:solidFill>
                <a:schemeClr val="dk1"/>
              </a:solidFill>
              <a:effectLst/>
              <a:latin typeface="Century Gothic" charset="0"/>
              <a:ea typeface="Century Gothic" charset="0"/>
              <a:cs typeface="Century Gothic" charset="0"/>
            </a:rPr>
            <a:t>www.measureevaluation.org</a:t>
          </a:r>
          <a:r>
            <a:rPr lang="en-US" b="1">
              <a:latin typeface="Century Gothic" charset="0"/>
              <a:ea typeface="Century Gothic" charset="0"/>
              <a:cs typeface="Century Gothic" charset="0"/>
            </a:rPr>
            <a:t> </a:t>
          </a:r>
          <a:endParaRPr lang="en-US" sz="1100" b="1">
            <a:latin typeface="Century Gothic" charset="0"/>
            <a:ea typeface="Century Gothic" charset="0"/>
            <a:cs typeface="Century Gothic" charset="0"/>
          </a:endParaRPr>
        </a:p>
      </xdr:txBody>
    </xdr:sp>
    <xdr:clientData/>
  </xdr:twoCellAnchor>
  <xdr:twoCellAnchor>
    <xdr:from>
      <xdr:col>7</xdr:col>
      <xdr:colOff>407209</xdr:colOff>
      <xdr:row>12</xdr:row>
      <xdr:rowOff>116195</xdr:rowOff>
    </xdr:from>
    <xdr:to>
      <xdr:col>13</xdr:col>
      <xdr:colOff>2319618</xdr:colOff>
      <xdr:row>20</xdr:row>
      <xdr:rowOff>166956</xdr:rowOff>
    </xdr:to>
    <xdr:sp macro="" textlink="">
      <xdr:nvSpPr>
        <xdr:cNvPr id="9" name="TextBox 8">
          <a:extLst>
            <a:ext uri="{FF2B5EF4-FFF2-40B4-BE49-F238E27FC236}">
              <a16:creationId xmlns:a16="http://schemas.microsoft.com/office/drawing/2014/main" id="{00000000-0008-0000-0000-000009000000}"/>
            </a:ext>
          </a:extLst>
        </xdr:cNvPr>
        <xdr:cNvSpPr txBox="1"/>
      </xdr:nvSpPr>
      <xdr:spPr>
        <a:xfrm>
          <a:off x="5203327" y="7310371"/>
          <a:ext cx="4534585" cy="1574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lnSpc>
              <a:spcPts val="800"/>
            </a:lnSpc>
          </a:pPr>
          <a:r>
            <a:rPr lang="fr-CI" sz="800">
              <a:solidFill>
                <a:schemeClr val="dk1"/>
              </a:solidFill>
              <a:effectLst/>
              <a:latin typeface="Century Gothic" charset="0"/>
              <a:ea typeface="Century Gothic" charset="0"/>
              <a:cs typeface="Century Gothic" charset="0"/>
            </a:rPr>
            <a:t>Cette publication a été produite avec l’appui de l’Agence des Etats-Unis pour le développement international (USAID) dans le cadre de l’Accord coopératif MEASURE Evaluation AID-OAA-L-14-00004. Cet accord est mis en œuvre par le Carolina Population Center de l’Université de la Caroline du Nord à Chapel Hill, avec la collaboration d’ICF International ; John Snow, Inc. ; Management Sciences for Health ; Palladium ; et l’Université Tulane. Les opinions exprimées ne reflètent pas forcément les vues de l’USAID ou du gouvernement des Etats-Unis.  TL-18-10c_fr</a:t>
          </a:r>
          <a:endParaRPr lang="en-US" sz="400">
            <a:latin typeface="Century Gothic" charset="0"/>
            <a:ea typeface="Century Gothic" charset="0"/>
            <a:cs typeface="Century Gothic" charset="0"/>
          </a:endParaRPr>
        </a:p>
      </xdr:txBody>
    </xdr:sp>
    <xdr:clientData/>
  </xdr:twoCellAnchor>
  <xdr:twoCellAnchor>
    <xdr:from>
      <xdr:col>0</xdr:col>
      <xdr:colOff>96931</xdr:colOff>
      <xdr:row>11</xdr:row>
      <xdr:rowOff>181676</xdr:rowOff>
    </xdr:from>
    <xdr:to>
      <xdr:col>17</xdr:col>
      <xdr:colOff>7400</xdr:colOff>
      <xdr:row>11</xdr:row>
      <xdr:rowOff>181676</xdr:rowOff>
    </xdr:to>
    <xdr:cxnSp macro="">
      <xdr:nvCxnSpPr>
        <xdr:cNvPr id="10" name="Straight Connector 9">
          <a:extLst>
            <a:ext uri="{FF2B5EF4-FFF2-40B4-BE49-F238E27FC236}">
              <a16:creationId xmlns:a16="http://schemas.microsoft.com/office/drawing/2014/main" id="{00000000-0008-0000-0000-00000A000000}"/>
            </a:ext>
          </a:extLst>
        </xdr:cNvPr>
        <xdr:cNvCxnSpPr/>
      </xdr:nvCxnSpPr>
      <xdr:spPr>
        <a:xfrm>
          <a:off x="74706" y="6379276"/>
          <a:ext cx="9255561" cy="0"/>
        </a:xfrm>
        <a:prstGeom prst="line">
          <a:avLst/>
        </a:prstGeom>
        <a:ln w="28575">
          <a:solidFill>
            <a:srgbClr val="1F497D"/>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535641</xdr:colOff>
      <xdr:row>5</xdr:row>
      <xdr:rowOff>2132106</xdr:rowOff>
    </xdr:from>
    <xdr:to>
      <xdr:col>8</xdr:col>
      <xdr:colOff>243541</xdr:colOff>
      <xdr:row>11</xdr:row>
      <xdr:rowOff>138207</xdr:rowOff>
    </xdr:to>
    <xdr:pic>
      <xdr:nvPicPr>
        <xdr:cNvPr id="405661" name="Picture 10">
          <a:extLst>
            <a:ext uri="{FF2B5EF4-FFF2-40B4-BE49-F238E27FC236}">
              <a16:creationId xmlns:a16="http://schemas.microsoft.com/office/drawing/2014/main" id="{00000000-0008-0000-0000-00009D3006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07759" y="4440518"/>
          <a:ext cx="1657723" cy="14463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761999</xdr:colOff>
      <xdr:row>5</xdr:row>
      <xdr:rowOff>2335306</xdr:rowOff>
    </xdr:from>
    <xdr:to>
      <xdr:col>14</xdr:col>
      <xdr:colOff>374276</xdr:colOff>
      <xdr:row>10</xdr:row>
      <xdr:rowOff>74707</xdr:rowOff>
    </xdr:to>
    <xdr:pic>
      <xdr:nvPicPr>
        <xdr:cNvPr id="405662" name="Picture 11">
          <a:extLst>
            <a:ext uri="{FF2B5EF4-FFF2-40B4-BE49-F238E27FC236}">
              <a16:creationId xmlns:a16="http://schemas.microsoft.com/office/drawing/2014/main" id="{00000000-0008-0000-0000-00009E3006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482852" y="5898777"/>
          <a:ext cx="990600" cy="98910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22412</xdr:colOff>
      <xdr:row>7</xdr:row>
      <xdr:rowOff>18269</xdr:rowOff>
    </xdr:from>
    <xdr:to>
      <xdr:col>5</xdr:col>
      <xdr:colOff>307639</xdr:colOff>
      <xdr:row>9</xdr:row>
      <xdr:rowOff>179294</xdr:rowOff>
    </xdr:to>
    <xdr:sp macro="" textlink="">
      <xdr:nvSpPr>
        <xdr:cNvPr id="14" name="TextBox 13">
          <a:extLst>
            <a:ext uri="{FF2B5EF4-FFF2-40B4-BE49-F238E27FC236}">
              <a16:creationId xmlns:a16="http://schemas.microsoft.com/office/drawing/2014/main" id="{00000000-0008-0000-0000-00000E000000}"/>
            </a:ext>
          </a:extLst>
        </xdr:cNvPr>
        <xdr:cNvSpPr txBox="1"/>
      </xdr:nvSpPr>
      <xdr:spPr>
        <a:xfrm>
          <a:off x="22412" y="5004887"/>
          <a:ext cx="3803874" cy="5420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600" b="1" i="0">
              <a:latin typeface="Century Gothic" charset="0"/>
              <a:ea typeface="Century Gothic" charset="0"/>
              <a:cs typeface="Century Gothic" charset="0"/>
            </a:rPr>
            <a:t>Juillet 2017</a:t>
          </a:r>
        </a:p>
      </xdr:txBody>
    </xdr:sp>
    <xdr:clientData/>
  </xdr:twoCellAnchor>
  <xdr:twoCellAnchor editAs="oneCell">
    <xdr:from>
      <xdr:col>13</xdr:col>
      <xdr:colOff>439271</xdr:colOff>
      <xdr:row>0</xdr:row>
      <xdr:rowOff>0</xdr:rowOff>
    </xdr:from>
    <xdr:to>
      <xdr:col>14</xdr:col>
      <xdr:colOff>380975</xdr:colOff>
      <xdr:row>4</xdr:row>
      <xdr:rowOff>627530</xdr:rowOff>
    </xdr:to>
    <xdr:pic>
      <xdr:nvPicPr>
        <xdr:cNvPr id="405663" name="Picture 12">
          <a:extLst>
            <a:ext uri="{FF2B5EF4-FFF2-40B4-BE49-F238E27FC236}">
              <a16:creationId xmlns:a16="http://schemas.microsoft.com/office/drawing/2014/main" id="{00000000-0008-0000-0000-00009F3006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160124" y="0"/>
          <a:ext cx="1320027" cy="35410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88900</xdr:colOff>
      <xdr:row>30</xdr:row>
      <xdr:rowOff>88900</xdr:rowOff>
    </xdr:from>
    <xdr:to>
      <xdr:col>9</xdr:col>
      <xdr:colOff>292100</xdr:colOff>
      <xdr:row>46</xdr:row>
      <xdr:rowOff>127000</xdr:rowOff>
    </xdr:to>
    <xdr:graphicFrame macro="">
      <xdr:nvGraphicFramePr>
        <xdr:cNvPr id="11829" name="Chart 1">
          <a:extLst>
            <a:ext uri="{FF2B5EF4-FFF2-40B4-BE49-F238E27FC236}">
              <a16:creationId xmlns:a16="http://schemas.microsoft.com/office/drawing/2014/main" id="{00000000-0008-0000-0500-0000352E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431800</xdr:colOff>
      <xdr:row>30</xdr:row>
      <xdr:rowOff>88900</xdr:rowOff>
    </xdr:from>
    <xdr:to>
      <xdr:col>18</xdr:col>
      <xdr:colOff>622300</xdr:colOff>
      <xdr:row>46</xdr:row>
      <xdr:rowOff>127000</xdr:rowOff>
    </xdr:to>
    <xdr:graphicFrame macro="">
      <xdr:nvGraphicFramePr>
        <xdr:cNvPr id="11830" name="Chart 2">
          <a:extLst>
            <a:ext uri="{FF2B5EF4-FFF2-40B4-BE49-F238E27FC236}">
              <a16:creationId xmlns:a16="http://schemas.microsoft.com/office/drawing/2014/main" id="{00000000-0008-0000-0500-0000362E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88900</xdr:colOff>
      <xdr:row>47</xdr:row>
      <xdr:rowOff>127000</xdr:rowOff>
    </xdr:from>
    <xdr:to>
      <xdr:col>9</xdr:col>
      <xdr:colOff>292100</xdr:colOff>
      <xdr:row>63</xdr:row>
      <xdr:rowOff>152400</xdr:rowOff>
    </xdr:to>
    <xdr:graphicFrame macro="">
      <xdr:nvGraphicFramePr>
        <xdr:cNvPr id="11831" name="Chart 3">
          <a:extLst>
            <a:ext uri="{FF2B5EF4-FFF2-40B4-BE49-F238E27FC236}">
              <a16:creationId xmlns:a16="http://schemas.microsoft.com/office/drawing/2014/main" id="{00000000-0008-0000-0500-0000372E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431800</xdr:colOff>
      <xdr:row>47</xdr:row>
      <xdr:rowOff>127000</xdr:rowOff>
    </xdr:from>
    <xdr:to>
      <xdr:col>18</xdr:col>
      <xdr:colOff>622300</xdr:colOff>
      <xdr:row>63</xdr:row>
      <xdr:rowOff>152400</xdr:rowOff>
    </xdr:to>
    <xdr:graphicFrame macro="">
      <xdr:nvGraphicFramePr>
        <xdr:cNvPr id="11832" name="Chart 4">
          <a:extLst>
            <a:ext uri="{FF2B5EF4-FFF2-40B4-BE49-F238E27FC236}">
              <a16:creationId xmlns:a16="http://schemas.microsoft.com/office/drawing/2014/main" id="{00000000-0008-0000-0500-0000382E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88900</xdr:colOff>
      <xdr:row>64</xdr:row>
      <xdr:rowOff>114300</xdr:rowOff>
    </xdr:from>
    <xdr:to>
      <xdr:col>9</xdr:col>
      <xdr:colOff>292100</xdr:colOff>
      <xdr:row>80</xdr:row>
      <xdr:rowOff>152400</xdr:rowOff>
    </xdr:to>
    <xdr:graphicFrame macro="">
      <xdr:nvGraphicFramePr>
        <xdr:cNvPr id="11833" name="Chart 5">
          <a:extLst>
            <a:ext uri="{FF2B5EF4-FFF2-40B4-BE49-F238E27FC236}">
              <a16:creationId xmlns:a16="http://schemas.microsoft.com/office/drawing/2014/main" id="{00000000-0008-0000-0500-0000392E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88900</xdr:colOff>
      <xdr:row>3</xdr:row>
      <xdr:rowOff>50800</xdr:rowOff>
    </xdr:from>
    <xdr:to>
      <xdr:col>18</xdr:col>
      <xdr:colOff>622300</xdr:colOff>
      <xdr:row>29</xdr:row>
      <xdr:rowOff>12700</xdr:rowOff>
    </xdr:to>
    <xdr:graphicFrame macro="">
      <xdr:nvGraphicFramePr>
        <xdr:cNvPr id="11834" name="Chart 6">
          <a:extLst>
            <a:ext uri="{FF2B5EF4-FFF2-40B4-BE49-F238E27FC236}">
              <a16:creationId xmlns:a16="http://schemas.microsoft.com/office/drawing/2014/main" id="{00000000-0008-0000-0500-00003A2E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ave\MEASURE\RHIS\BW027\RHIS%20RAT\RHIS%20Rapid%20Assessment%20Tool_Data%20Enty%20Module_Oct%2020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Overview"/>
      <sheetName val="Background and Purpose"/>
      <sheetName val="Instructions"/>
      <sheetName val="Analysis"/>
      <sheetName val="Data Entry"/>
      <sheetName val="SCORE"/>
      <sheetName val="Guidance for SCORE Elements"/>
      <sheetName val="Dashboard"/>
      <sheetName val="Raw Data"/>
      <sheetName val="Guidance on scoring"/>
      <sheetName val="Co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3">
          <cell r="A3" t="str">
            <v>0 = No answer/Not Applicable</v>
          </cell>
        </row>
        <row r="4">
          <cell r="A4" t="str">
            <v>1 = Not present, needs to be developed</v>
          </cell>
        </row>
        <row r="5">
          <cell r="A5" t="str">
            <v>2 = Needs a lot of strengthening</v>
          </cell>
        </row>
        <row r="6">
          <cell r="A6" t="str">
            <v>3 = Needs some strengthening</v>
          </cell>
        </row>
        <row r="7">
          <cell r="A7" t="str">
            <v>4 = Already present, no action needed</v>
          </cell>
        </row>
        <row r="11">
          <cell r="A11" t="str">
            <v>National</v>
          </cell>
        </row>
        <row r="12">
          <cell r="A12" t="str">
            <v>Sub-National Other</v>
          </cell>
        </row>
        <row r="13">
          <cell r="A13" t="str">
            <v>Sub-National District</v>
          </cell>
        </row>
        <row r="14">
          <cell r="A14" t="str">
            <v>SDP</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measureevaluation.org/resources/publications/ms-15-99" TargetMode="External"/><Relationship Id="rId2" Type="http://schemas.openxmlformats.org/officeDocument/2006/relationships/hyperlink" Target="http://www.who.int/healthinfo/facility_information_systems/en/" TargetMode="External"/><Relationship Id="rId1" Type="http://schemas.openxmlformats.org/officeDocument/2006/relationships/hyperlink" Target="http://www.who.int/healthinfo/facility_information_systems/en/" TargetMode="External"/><Relationship Id="rId4" Type="http://schemas.openxmlformats.org/officeDocument/2006/relationships/image" Target="../media/image1.png"/></Relationships>
</file>

<file path=xl/worksheets/_rels/sheet3.xml.rels><?xml version="1.0" encoding="UTF-8" standalone="yes"?>
<Relationships xmlns="http://schemas.openxmlformats.org/package/2006/relationships"><Relationship Id="rId1" Type="http://schemas.openxmlformats.org/officeDocument/2006/relationships/image" Target="../media/image1.png"/></Relationships>
</file>

<file path=xl/worksheets/_rels/sheet5.xml.rels><?xml version="1.0" encoding="UTF-8" standalone="yes"?>
<Relationships xmlns="http://schemas.openxmlformats.org/package/2006/relationships"><Relationship Id="rId1" Type="http://schemas.openxmlformats.org/officeDocument/2006/relationships/image" Target="../media/image1.png"/></Relationships>
</file>

<file path=xl/worksheets/_rels/sheet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image" Target="../media/image1.p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5"/>
  <dimension ref="A1:V19"/>
  <sheetViews>
    <sheetView showGridLines="0" tabSelected="1" zoomScale="85" zoomScaleNormal="85" zoomScaleSheetLayoutView="85" zoomScalePageLayoutView="85" workbookViewId="0">
      <selection activeCell="S6" sqref="S6"/>
    </sheetView>
  </sheetViews>
  <sheetFormatPr defaultColWidth="11.42578125" defaultRowHeight="15" x14ac:dyDescent="0.25"/>
  <cols>
    <col min="1" max="4" width="11.42578125" style="152" customWidth="1"/>
    <col min="5" max="5" width="3.42578125" style="152" customWidth="1"/>
    <col min="6" max="7" width="11.42578125" style="152" customWidth="1"/>
    <col min="8" max="8" width="6.42578125" style="152" customWidth="1"/>
    <col min="9" max="9" width="11.42578125" style="152" customWidth="1"/>
    <col min="10" max="10" width="4.42578125" style="152" customWidth="1"/>
    <col min="11" max="11" width="6.42578125" style="152" customWidth="1"/>
    <col min="12" max="12" width="7.140625" style="152" customWidth="1"/>
    <col min="13" max="13" width="8" style="181" customWidth="1"/>
    <col min="14" max="14" width="20.7109375" style="181" customWidth="1"/>
    <col min="15" max="15" width="9.42578125" style="181" customWidth="1"/>
    <col min="16" max="16384" width="11.42578125" style="152"/>
  </cols>
  <sheetData>
    <row r="1" spans="1:22" s="151" customFormat="1" ht="49.5" customHeight="1" x14ac:dyDescent="0.25">
      <c r="A1" s="189" t="s">
        <v>550</v>
      </c>
      <c r="B1" s="190"/>
      <c r="C1" s="190"/>
      <c r="D1" s="190"/>
      <c r="E1" s="190"/>
      <c r="F1" s="190"/>
      <c r="G1" s="190"/>
      <c r="H1" s="190"/>
      <c r="I1" s="190"/>
      <c r="J1" s="190"/>
      <c r="K1" s="190"/>
      <c r="L1" s="190"/>
      <c r="M1" s="190"/>
      <c r="N1" s="190"/>
      <c r="O1" s="190"/>
    </row>
    <row r="2" spans="1:22" s="151" customFormat="1" ht="150" customHeight="1" x14ac:dyDescent="0.25">
      <c r="A2" s="190"/>
      <c r="B2" s="190"/>
      <c r="C2" s="190"/>
      <c r="D2" s="190"/>
      <c r="E2" s="190"/>
      <c r="F2" s="190"/>
      <c r="G2" s="190"/>
      <c r="H2" s="190"/>
      <c r="I2" s="190"/>
      <c r="J2" s="190"/>
      <c r="K2" s="190"/>
      <c r="L2" s="190"/>
      <c r="M2" s="190"/>
      <c r="N2" s="190"/>
      <c r="O2" s="190"/>
    </row>
    <row r="5" spans="1:22" ht="51" customHeight="1" x14ac:dyDescent="0.9">
      <c r="A5" s="182" t="s">
        <v>146</v>
      </c>
      <c r="B5" s="183"/>
      <c r="C5" s="183"/>
      <c r="D5" s="183"/>
      <c r="E5" s="184"/>
      <c r="F5" s="185"/>
      <c r="G5" s="183"/>
      <c r="H5" s="183"/>
      <c r="I5" s="183"/>
      <c r="J5" s="183"/>
      <c r="K5" s="183"/>
      <c r="L5" s="183"/>
      <c r="M5" s="186"/>
      <c r="N5" s="186"/>
      <c r="O5" s="186"/>
      <c r="P5" s="153"/>
      <c r="Q5" s="153"/>
      <c r="R5" s="153"/>
      <c r="S5" s="153"/>
      <c r="T5" s="153"/>
      <c r="U5" s="153"/>
      <c r="V5" s="153"/>
    </row>
    <row r="6" spans="1:22" ht="189.95" customHeight="1" x14ac:dyDescent="0.25">
      <c r="A6" s="187" t="s">
        <v>568</v>
      </c>
      <c r="B6" s="188"/>
      <c r="C6" s="188"/>
      <c r="D6" s="188"/>
      <c r="E6" s="188"/>
      <c r="F6" s="188"/>
      <c r="G6" s="188"/>
      <c r="H6" s="188"/>
      <c r="I6" s="188"/>
      <c r="J6" s="188"/>
      <c r="K6" s="188"/>
      <c r="L6" s="188"/>
      <c r="M6" s="188"/>
      <c r="N6" s="188"/>
      <c r="O6" s="188"/>
      <c r="P6" s="153"/>
      <c r="Q6" s="153"/>
      <c r="R6" s="153"/>
      <c r="S6" s="153"/>
      <c r="T6" s="153"/>
      <c r="U6" s="153"/>
      <c r="V6" s="153"/>
    </row>
    <row r="7" spans="1:22" ht="21" customHeight="1" x14ac:dyDescent="0.35">
      <c r="A7" s="154"/>
      <c r="B7" s="153"/>
      <c r="C7" s="153"/>
      <c r="D7" s="153"/>
      <c r="E7" s="153"/>
      <c r="F7" s="153"/>
      <c r="G7" s="153"/>
      <c r="H7" s="153"/>
      <c r="I7" s="153"/>
      <c r="J7" s="153"/>
      <c r="K7" s="153"/>
      <c r="L7" s="153"/>
      <c r="M7" s="180"/>
      <c r="N7" s="180"/>
      <c r="O7" s="180"/>
      <c r="P7" s="153"/>
      <c r="Q7" s="153"/>
      <c r="R7" s="153"/>
      <c r="S7" s="153"/>
      <c r="T7" s="153"/>
      <c r="U7" s="153"/>
      <c r="V7" s="153"/>
    </row>
    <row r="8" spans="1:22" x14ac:dyDescent="0.25">
      <c r="B8" s="153"/>
      <c r="C8" s="153"/>
      <c r="D8" s="153"/>
      <c r="E8" s="153"/>
      <c r="F8" s="153"/>
      <c r="G8" s="153"/>
      <c r="H8" s="153"/>
      <c r="J8" s="153"/>
      <c r="K8" s="153"/>
      <c r="L8" s="153"/>
      <c r="M8" s="180"/>
      <c r="N8" s="180"/>
      <c r="O8" s="180"/>
      <c r="P8" s="153"/>
      <c r="Q8" s="153"/>
      <c r="R8" s="153"/>
      <c r="S8" s="153"/>
      <c r="T8" s="153"/>
      <c r="U8" s="153"/>
      <c r="V8" s="153"/>
    </row>
    <row r="9" spans="1:22" x14ac:dyDescent="0.25">
      <c r="B9" s="153"/>
      <c r="C9" s="153"/>
      <c r="D9" s="153"/>
      <c r="E9" s="153"/>
      <c r="F9" s="153"/>
      <c r="G9" s="153"/>
      <c r="H9" s="153"/>
      <c r="I9" s="153"/>
      <c r="J9" s="153"/>
      <c r="K9" s="153"/>
      <c r="L9" s="153"/>
      <c r="M9" s="180"/>
      <c r="N9" s="180"/>
      <c r="O9" s="180"/>
      <c r="P9" s="153"/>
      <c r="Q9" s="153"/>
      <c r="R9" s="153"/>
      <c r="S9" s="153"/>
      <c r="T9" s="153"/>
      <c r="U9" s="153"/>
      <c r="V9" s="153"/>
    </row>
    <row r="10" spans="1:22" x14ac:dyDescent="0.25">
      <c r="B10" s="153"/>
      <c r="C10" s="153"/>
      <c r="D10" s="153"/>
      <c r="E10" s="153"/>
      <c r="F10" s="153"/>
      <c r="G10" s="153"/>
      <c r="H10" s="153"/>
      <c r="I10" s="153"/>
      <c r="J10" s="153"/>
      <c r="L10" s="153"/>
      <c r="M10" s="180"/>
      <c r="N10" s="180"/>
      <c r="O10" s="180"/>
      <c r="P10" s="153"/>
      <c r="Q10" s="153"/>
      <c r="R10" s="153"/>
      <c r="S10" s="153"/>
      <c r="T10" s="153"/>
      <c r="U10" s="153"/>
      <c r="V10" s="153"/>
    </row>
    <row r="11" spans="1:22" x14ac:dyDescent="0.25">
      <c r="A11" s="153"/>
      <c r="B11" s="153"/>
      <c r="C11" s="153"/>
      <c r="D11" s="153"/>
      <c r="E11" s="153"/>
      <c r="F11" s="153"/>
      <c r="G11" s="153"/>
      <c r="H11" s="153"/>
      <c r="I11" s="153"/>
      <c r="J11" s="153"/>
      <c r="K11" s="153"/>
      <c r="L11" s="153"/>
      <c r="M11" s="180"/>
      <c r="N11" s="180"/>
      <c r="O11" s="180"/>
      <c r="P11" s="153"/>
      <c r="Q11" s="153"/>
      <c r="R11" s="153"/>
      <c r="S11" s="153"/>
      <c r="T11" s="153"/>
      <c r="U11" s="153"/>
      <c r="V11" s="153"/>
    </row>
    <row r="12" spans="1:22" x14ac:dyDescent="0.25">
      <c r="A12" s="153"/>
      <c r="B12" s="153"/>
      <c r="C12" s="153"/>
      <c r="D12" s="153"/>
      <c r="E12" s="153"/>
      <c r="F12" s="153"/>
      <c r="G12" s="153"/>
      <c r="H12" s="153"/>
      <c r="I12" s="153"/>
      <c r="J12" s="153"/>
      <c r="K12" s="153"/>
      <c r="L12" s="153"/>
      <c r="M12" s="180"/>
      <c r="N12" s="180"/>
      <c r="O12" s="180"/>
      <c r="P12" s="153"/>
      <c r="Q12" s="153"/>
      <c r="R12" s="153"/>
      <c r="S12" s="153"/>
      <c r="T12" s="153"/>
      <c r="U12" s="153"/>
      <c r="V12" s="153"/>
    </row>
    <row r="13" spans="1:22" x14ac:dyDescent="0.25">
      <c r="A13" s="153"/>
      <c r="B13" s="153"/>
      <c r="C13" s="153"/>
      <c r="D13" s="153"/>
      <c r="E13" s="153"/>
      <c r="F13" s="153"/>
      <c r="G13" s="153"/>
      <c r="H13" s="153"/>
      <c r="I13" s="153"/>
      <c r="J13" s="153"/>
      <c r="K13" s="153"/>
      <c r="L13" s="153"/>
      <c r="M13" s="180"/>
      <c r="N13" s="180"/>
      <c r="O13" s="180"/>
      <c r="P13" s="153"/>
      <c r="Q13" s="153"/>
      <c r="R13" s="153"/>
      <c r="S13" s="153"/>
      <c r="T13" s="153"/>
      <c r="U13" s="153"/>
      <c r="V13" s="153"/>
    </row>
    <row r="14" spans="1:22" x14ac:dyDescent="0.25">
      <c r="A14" s="153"/>
      <c r="B14" s="153"/>
      <c r="C14" s="153"/>
      <c r="D14" s="153"/>
      <c r="E14" s="153"/>
      <c r="F14" s="153"/>
      <c r="G14" s="153"/>
      <c r="H14" s="153"/>
      <c r="I14" s="153"/>
      <c r="J14" s="153"/>
      <c r="K14" s="153"/>
      <c r="L14" s="153"/>
      <c r="M14" s="180"/>
      <c r="N14" s="180"/>
      <c r="O14" s="180"/>
      <c r="P14" s="153"/>
      <c r="Q14" s="153"/>
      <c r="R14" s="153"/>
      <c r="S14" s="153"/>
      <c r="T14" s="153"/>
      <c r="U14" s="153"/>
      <c r="V14" s="153"/>
    </row>
    <row r="15" spans="1:22" x14ac:dyDescent="0.25">
      <c r="A15" s="153"/>
      <c r="B15" s="153"/>
      <c r="C15" s="153"/>
      <c r="D15" s="153"/>
      <c r="E15" s="153"/>
      <c r="F15" s="153"/>
      <c r="G15" s="153"/>
      <c r="H15" s="153"/>
      <c r="I15" s="153"/>
      <c r="J15" s="153"/>
      <c r="K15" s="153"/>
      <c r="L15" s="153"/>
      <c r="M15" s="180"/>
      <c r="N15" s="180"/>
      <c r="O15" s="180"/>
      <c r="P15" s="153"/>
      <c r="Q15" s="153"/>
      <c r="R15" s="153"/>
      <c r="S15" s="153"/>
      <c r="T15" s="153"/>
      <c r="U15" s="153"/>
      <c r="V15" s="153"/>
    </row>
    <row r="16" spans="1:22" x14ac:dyDescent="0.25">
      <c r="A16" s="153"/>
      <c r="B16" s="153"/>
      <c r="C16" s="153"/>
      <c r="D16" s="153"/>
      <c r="E16" s="153"/>
      <c r="F16" s="153"/>
      <c r="G16" s="153"/>
      <c r="H16" s="153"/>
      <c r="I16" s="153"/>
      <c r="J16" s="153"/>
      <c r="K16" s="153"/>
      <c r="L16" s="153"/>
      <c r="M16" s="180"/>
      <c r="N16" s="180"/>
      <c r="O16" s="180"/>
      <c r="P16" s="153"/>
      <c r="Q16" s="153"/>
      <c r="R16" s="153"/>
      <c r="S16" s="153"/>
      <c r="T16" s="153"/>
      <c r="U16" s="153"/>
      <c r="V16" s="153"/>
    </row>
    <row r="17" spans="1:22" x14ac:dyDescent="0.25">
      <c r="A17" s="153"/>
      <c r="B17" s="153"/>
      <c r="C17" s="153"/>
      <c r="D17" s="153"/>
      <c r="E17" s="153"/>
      <c r="F17" s="153"/>
      <c r="G17" s="153"/>
      <c r="H17" s="153"/>
      <c r="I17" s="153"/>
      <c r="J17" s="153"/>
      <c r="K17" s="153"/>
      <c r="L17" s="153"/>
      <c r="M17" s="180"/>
      <c r="N17" s="180"/>
      <c r="O17" s="180"/>
      <c r="P17" s="153"/>
      <c r="Q17" s="153"/>
      <c r="R17" s="153"/>
      <c r="S17" s="153"/>
      <c r="T17" s="153"/>
      <c r="U17" s="153"/>
      <c r="V17" s="153"/>
    </row>
    <row r="18" spans="1:22" x14ac:dyDescent="0.25">
      <c r="A18" s="153"/>
      <c r="B18" s="153"/>
      <c r="C18" s="153"/>
      <c r="D18" s="153"/>
      <c r="E18" s="153"/>
      <c r="F18" s="153"/>
      <c r="G18" s="153"/>
      <c r="H18" s="153"/>
      <c r="I18" s="153"/>
      <c r="J18" s="153"/>
      <c r="K18" s="153"/>
      <c r="L18" s="153"/>
      <c r="M18" s="180"/>
      <c r="N18" s="180"/>
      <c r="O18" s="180"/>
      <c r="P18" s="153"/>
      <c r="Q18" s="153"/>
      <c r="R18" s="153"/>
      <c r="S18" s="153"/>
      <c r="T18" s="153"/>
      <c r="U18" s="153"/>
      <c r="V18" s="153"/>
    </row>
    <row r="19" spans="1:22" x14ac:dyDescent="0.25">
      <c r="A19" s="153"/>
      <c r="B19" s="153"/>
      <c r="C19" s="153"/>
      <c r="D19" s="153"/>
      <c r="E19" s="153"/>
      <c r="F19" s="153"/>
      <c r="G19" s="153"/>
      <c r="H19" s="153"/>
      <c r="I19" s="153"/>
      <c r="J19" s="153"/>
      <c r="K19" s="153"/>
      <c r="L19" s="153"/>
      <c r="M19" s="180"/>
      <c r="N19" s="180"/>
      <c r="O19" s="180"/>
      <c r="P19" s="153"/>
      <c r="Q19" s="153"/>
      <c r="R19" s="153"/>
      <c r="S19" s="153"/>
      <c r="T19" s="153"/>
      <c r="U19" s="153"/>
      <c r="V19" s="153"/>
    </row>
  </sheetData>
  <mergeCells count="2">
    <mergeCell ref="A6:O6"/>
    <mergeCell ref="A1:O2"/>
  </mergeCells>
  <pageMargins left="0.75" right="0.75" top="1" bottom="1" header="0.3" footer="0.3"/>
  <pageSetup scale="76" orientation="portrait" r:id="rId1"/>
  <drawing r:id="rId2"/>
  <pictur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theme="6" tint="0.59999389629810485"/>
  </sheetPr>
  <dimension ref="A1:Z27"/>
  <sheetViews>
    <sheetView showGridLines="0" topLeftCell="A13" zoomScaleSheetLayoutView="85" workbookViewId="0">
      <selection sqref="A1:M2"/>
    </sheetView>
  </sheetViews>
  <sheetFormatPr defaultColWidth="8.85546875" defaultRowHeight="15" x14ac:dyDescent="0.25"/>
  <sheetData>
    <row r="1" spans="1:26" ht="49.5" customHeight="1" x14ac:dyDescent="0.25">
      <c r="A1" s="161" t="s">
        <v>555</v>
      </c>
      <c r="B1" s="161"/>
      <c r="C1" s="161"/>
      <c r="D1" s="161"/>
      <c r="E1" s="161"/>
      <c r="F1" s="161"/>
      <c r="G1" s="161"/>
      <c r="H1" s="161"/>
      <c r="I1" s="161"/>
      <c r="J1" s="161"/>
      <c r="K1" s="161"/>
      <c r="L1" s="161"/>
      <c r="M1" s="161"/>
      <c r="N1" s="157"/>
      <c r="O1" s="157"/>
      <c r="P1" s="157"/>
      <c r="Q1" s="157"/>
      <c r="R1" s="157"/>
      <c r="S1" s="157"/>
      <c r="T1" s="157"/>
      <c r="U1" s="157"/>
      <c r="V1" s="157"/>
      <c r="W1" s="157"/>
      <c r="X1" s="157"/>
      <c r="Y1" s="157"/>
      <c r="Z1" s="157"/>
    </row>
    <row r="2" spans="1:26" ht="15" customHeight="1" x14ac:dyDescent="0.25">
      <c r="A2" s="161"/>
      <c r="B2" s="161"/>
      <c r="C2" s="161"/>
      <c r="D2" s="161"/>
      <c r="E2" s="161"/>
      <c r="F2" s="161"/>
      <c r="G2" s="161"/>
      <c r="H2" s="161"/>
      <c r="I2" s="161"/>
      <c r="J2" s="161"/>
      <c r="K2" s="161"/>
      <c r="L2" s="161"/>
      <c r="M2" s="161"/>
      <c r="N2" s="157"/>
      <c r="O2" s="157"/>
      <c r="P2" s="157"/>
      <c r="Q2" s="157"/>
      <c r="R2" s="157"/>
      <c r="S2" s="157"/>
      <c r="T2" s="157"/>
      <c r="U2" s="157"/>
      <c r="V2" s="157"/>
      <c r="W2" s="157"/>
      <c r="X2" s="157"/>
      <c r="Y2" s="157"/>
      <c r="Z2" s="157"/>
    </row>
    <row r="4" spans="1:26" ht="189" customHeight="1" x14ac:dyDescent="0.25">
      <c r="A4" s="164" t="s">
        <v>554</v>
      </c>
      <c r="B4" s="164"/>
      <c r="C4" s="164"/>
      <c r="D4" s="164"/>
      <c r="E4" s="164"/>
      <c r="F4" s="164"/>
      <c r="G4" s="164"/>
      <c r="H4" s="164"/>
      <c r="I4" s="164"/>
      <c r="J4" s="164"/>
      <c r="K4" s="164"/>
      <c r="L4" s="164"/>
      <c r="M4" s="164"/>
    </row>
    <row r="5" spans="1:26" ht="186" customHeight="1" x14ac:dyDescent="0.25">
      <c r="A5" s="165" t="s">
        <v>556</v>
      </c>
      <c r="B5" s="164"/>
      <c r="C5" s="164"/>
      <c r="D5" s="164"/>
      <c r="E5" s="164"/>
      <c r="F5" s="164"/>
      <c r="G5" s="164"/>
      <c r="H5" s="164"/>
      <c r="I5" s="164"/>
      <c r="J5" s="164"/>
      <c r="K5" s="164"/>
      <c r="L5" s="164"/>
      <c r="M5" s="164"/>
    </row>
    <row r="6" spans="1:26" ht="248.25" customHeight="1" x14ac:dyDescent="0.25">
      <c r="A6" s="164" t="s">
        <v>557</v>
      </c>
      <c r="B6" s="164"/>
      <c r="C6" s="164"/>
      <c r="D6" s="164"/>
      <c r="E6" s="164"/>
      <c r="F6" s="164"/>
      <c r="G6" s="164"/>
      <c r="H6" s="164"/>
      <c r="I6" s="164"/>
      <c r="J6" s="164"/>
      <c r="K6" s="164"/>
      <c r="L6" s="164"/>
      <c r="M6" s="164"/>
    </row>
    <row r="7" spans="1:26" ht="63.6" customHeight="1" x14ac:dyDescent="0.25">
      <c r="A7" s="164" t="s">
        <v>558</v>
      </c>
      <c r="B7" s="164"/>
      <c r="C7" s="164"/>
      <c r="D7" s="164"/>
      <c r="E7" s="164"/>
      <c r="F7" s="164"/>
      <c r="G7" s="164"/>
      <c r="H7" s="164"/>
      <c r="I7" s="164"/>
      <c r="J7" s="164"/>
      <c r="K7" s="164"/>
      <c r="L7" s="164"/>
      <c r="M7" s="164"/>
    </row>
    <row r="8" spans="1:26" ht="216" customHeight="1" x14ac:dyDescent="0.25">
      <c r="A8" s="166" t="s">
        <v>559</v>
      </c>
      <c r="B8" s="166"/>
      <c r="C8" s="166"/>
      <c r="D8" s="166"/>
      <c r="E8" s="166"/>
      <c r="F8" s="166"/>
      <c r="G8" s="166"/>
      <c r="H8" s="166"/>
      <c r="I8" s="166"/>
      <c r="J8" s="166"/>
      <c r="K8" s="166"/>
      <c r="L8" s="166"/>
      <c r="M8" s="166"/>
    </row>
    <row r="9" spans="1:26" ht="99.75" customHeight="1" x14ac:dyDescent="0.25">
      <c r="A9" s="166" t="s">
        <v>560</v>
      </c>
      <c r="B9" s="166"/>
      <c r="C9" s="166"/>
      <c r="D9" s="166"/>
      <c r="E9" s="166"/>
      <c r="F9" s="166"/>
      <c r="G9" s="166"/>
      <c r="H9" s="166"/>
      <c r="I9" s="166"/>
      <c r="J9" s="166"/>
      <c r="K9" s="166"/>
      <c r="L9" s="166"/>
      <c r="M9" s="166"/>
    </row>
    <row r="10" spans="1:26" ht="291.75" customHeight="1" x14ac:dyDescent="0.25">
      <c r="A10" s="170" t="s">
        <v>561</v>
      </c>
      <c r="B10" s="166"/>
      <c r="C10" s="166"/>
      <c r="D10" s="166"/>
      <c r="E10" s="166"/>
      <c r="F10" s="166"/>
      <c r="G10" s="166"/>
      <c r="H10" s="166"/>
      <c r="I10" s="166"/>
      <c r="J10" s="166"/>
      <c r="K10" s="166"/>
      <c r="L10" s="166"/>
      <c r="M10" s="166"/>
    </row>
    <row r="11" spans="1:26" ht="94.5" customHeight="1" x14ac:dyDescent="0.25">
      <c r="A11" s="166" t="s">
        <v>562</v>
      </c>
      <c r="B11" s="166"/>
      <c r="C11" s="166"/>
      <c r="D11" s="166"/>
      <c r="E11" s="166"/>
      <c r="F11" s="166"/>
      <c r="G11" s="166"/>
      <c r="H11" s="166"/>
      <c r="I11" s="166"/>
      <c r="J11" s="166"/>
      <c r="K11" s="166"/>
      <c r="L11" s="166"/>
      <c r="M11" s="166"/>
    </row>
    <row r="12" spans="1:26" ht="223.5" customHeight="1" x14ac:dyDescent="0.25">
      <c r="A12" s="170" t="s">
        <v>563</v>
      </c>
      <c r="B12" s="166"/>
      <c r="C12" s="166"/>
      <c r="D12" s="166"/>
      <c r="E12" s="166"/>
      <c r="F12" s="166"/>
      <c r="G12" s="166"/>
      <c r="H12" s="166"/>
      <c r="I12" s="166"/>
      <c r="J12" s="166"/>
      <c r="K12" s="166"/>
      <c r="L12" s="166"/>
      <c r="M12" s="166"/>
    </row>
    <row r="13" spans="1:26" ht="132.75" customHeight="1" x14ac:dyDescent="0.25">
      <c r="A13" s="170" t="s">
        <v>564</v>
      </c>
      <c r="B13" s="166"/>
      <c r="C13" s="166"/>
      <c r="D13" s="166"/>
      <c r="E13" s="166"/>
      <c r="F13" s="166"/>
      <c r="G13" s="166"/>
      <c r="H13" s="166"/>
      <c r="I13" s="166"/>
      <c r="J13" s="166"/>
      <c r="K13" s="166"/>
      <c r="L13" s="166"/>
      <c r="M13" s="166"/>
    </row>
    <row r="14" spans="1:26" ht="49.5" customHeight="1" x14ac:dyDescent="0.25">
      <c r="A14" s="167" t="s">
        <v>565</v>
      </c>
      <c r="B14" s="167"/>
      <c r="C14" s="167"/>
      <c r="D14" s="167"/>
      <c r="E14" s="167"/>
      <c r="F14" s="167"/>
      <c r="G14" s="167"/>
      <c r="H14" s="167"/>
      <c r="I14" s="167"/>
      <c r="J14" s="167"/>
      <c r="K14" s="167"/>
      <c r="L14" s="167"/>
      <c r="M14" s="167"/>
    </row>
    <row r="15" spans="1:26" s="156" customFormat="1" ht="19.5" customHeight="1" x14ac:dyDescent="0.25">
      <c r="A15" s="169" t="s">
        <v>567</v>
      </c>
      <c r="B15" s="168"/>
      <c r="C15" s="168"/>
      <c r="D15" s="168"/>
      <c r="E15" s="168"/>
      <c r="F15" s="168"/>
      <c r="G15" s="168"/>
      <c r="H15" s="168"/>
      <c r="I15" s="168"/>
      <c r="J15" s="168"/>
      <c r="K15" s="168"/>
      <c r="L15" s="168"/>
      <c r="M15" s="168"/>
    </row>
    <row r="16" spans="1:26" s="156" customFormat="1" ht="19.5" customHeight="1" x14ac:dyDescent="0.25">
      <c r="A16" s="168" t="s">
        <v>549</v>
      </c>
      <c r="B16" s="168"/>
      <c r="C16" s="168"/>
      <c r="D16" s="168"/>
      <c r="E16" s="168"/>
      <c r="F16" s="168"/>
      <c r="G16" s="168"/>
      <c r="H16" s="168"/>
      <c r="I16" s="168"/>
      <c r="J16" s="168"/>
      <c r="K16" s="168"/>
      <c r="L16" s="168"/>
      <c r="M16" s="168"/>
    </row>
    <row r="17" spans="1:13" s="156" customFormat="1" ht="19.5" customHeight="1" x14ac:dyDescent="0.25">
      <c r="A17" s="166" t="s">
        <v>566</v>
      </c>
      <c r="B17" s="166"/>
      <c r="C17" s="166"/>
      <c r="D17" s="166"/>
      <c r="E17" s="166"/>
      <c r="F17" s="166"/>
      <c r="G17" s="166"/>
      <c r="H17" s="166"/>
      <c r="I17" s="166"/>
      <c r="J17" s="166"/>
      <c r="K17" s="166"/>
      <c r="L17" s="166"/>
      <c r="M17" s="166"/>
    </row>
    <row r="18" spans="1:13" s="156" customFormat="1" ht="19.5" customHeight="1" x14ac:dyDescent="0.25">
      <c r="A18" s="168" t="s">
        <v>548</v>
      </c>
      <c r="B18" s="168"/>
      <c r="C18" s="168"/>
      <c r="D18" s="168"/>
      <c r="E18" s="168"/>
      <c r="F18" s="168"/>
      <c r="G18" s="168"/>
      <c r="H18" s="168"/>
      <c r="I18" s="168"/>
      <c r="J18" s="168"/>
      <c r="K18" s="168"/>
      <c r="L18" s="168"/>
      <c r="M18" s="168"/>
    </row>
    <row r="19" spans="1:13" ht="27.6" customHeight="1" x14ac:dyDescent="0.25">
      <c r="A19" s="155"/>
      <c r="B19" s="155"/>
      <c r="C19" s="155"/>
      <c r="D19" s="155"/>
      <c r="E19" s="155"/>
      <c r="F19" s="155"/>
      <c r="G19" s="155"/>
      <c r="H19" s="155"/>
      <c r="I19" s="155"/>
      <c r="J19" s="155"/>
      <c r="K19" s="155"/>
      <c r="L19" s="155"/>
      <c r="M19" s="155"/>
    </row>
    <row r="20" spans="1:13" ht="27.6" customHeight="1" x14ac:dyDescent="0.25">
      <c r="A20" s="155"/>
      <c r="B20" s="155"/>
      <c r="C20" s="155"/>
      <c r="D20" s="155"/>
      <c r="E20" s="155"/>
      <c r="F20" s="155"/>
      <c r="G20" s="155"/>
      <c r="H20" s="155"/>
      <c r="I20" s="155"/>
      <c r="J20" s="155"/>
      <c r="K20" s="155"/>
      <c r="L20" s="155"/>
      <c r="M20" s="155"/>
    </row>
    <row r="21" spans="1:13" ht="27.6" customHeight="1" x14ac:dyDescent="0.25">
      <c r="A21" s="155"/>
      <c r="B21" s="155"/>
      <c r="C21" s="155"/>
      <c r="D21" s="155"/>
      <c r="E21" s="155"/>
      <c r="F21" s="155"/>
      <c r="G21" s="155"/>
      <c r="H21" s="155"/>
      <c r="I21" s="155"/>
      <c r="J21" s="155"/>
      <c r="K21" s="155"/>
      <c r="L21" s="155"/>
      <c r="M21" s="155"/>
    </row>
    <row r="22" spans="1:13" ht="27.6" customHeight="1" x14ac:dyDescent="0.25">
      <c r="A22" s="155"/>
      <c r="B22" s="155"/>
      <c r="C22" s="155"/>
      <c r="D22" s="155"/>
      <c r="E22" s="155"/>
      <c r="F22" s="155"/>
      <c r="G22" s="155"/>
      <c r="H22" s="155"/>
      <c r="I22" s="155"/>
      <c r="J22" s="155"/>
      <c r="K22" s="155"/>
      <c r="L22" s="155"/>
      <c r="M22" s="155"/>
    </row>
    <row r="23" spans="1:13" ht="27.6" customHeight="1" x14ac:dyDescent="0.25">
      <c r="A23" s="155"/>
      <c r="B23" s="155"/>
      <c r="C23" s="155"/>
      <c r="D23" s="155"/>
      <c r="E23" s="155"/>
      <c r="F23" s="155"/>
      <c r="G23" s="155"/>
      <c r="H23" s="155"/>
      <c r="I23" s="155"/>
      <c r="J23" s="155"/>
      <c r="K23" s="155"/>
      <c r="L23" s="155"/>
      <c r="M23" s="155"/>
    </row>
    <row r="24" spans="1:13" ht="27.6" customHeight="1" x14ac:dyDescent="0.25">
      <c r="A24" s="155"/>
      <c r="B24" s="155"/>
      <c r="C24" s="155"/>
      <c r="D24" s="155"/>
      <c r="E24" s="155"/>
      <c r="F24" s="155"/>
      <c r="G24" s="155"/>
      <c r="H24" s="155"/>
      <c r="I24" s="155"/>
      <c r="J24" s="155"/>
      <c r="K24" s="155"/>
      <c r="L24" s="155"/>
      <c r="M24" s="155"/>
    </row>
    <row r="25" spans="1:13" ht="27.6" customHeight="1" x14ac:dyDescent="0.25">
      <c r="A25" s="155"/>
      <c r="B25" s="155"/>
      <c r="C25" s="155"/>
      <c r="D25" s="155"/>
      <c r="E25" s="155"/>
      <c r="F25" s="155"/>
      <c r="G25" s="155"/>
      <c r="H25" s="155"/>
      <c r="I25" s="155"/>
      <c r="J25" s="155"/>
      <c r="K25" s="155"/>
      <c r="L25" s="155"/>
      <c r="M25" s="155"/>
    </row>
    <row r="26" spans="1:13" ht="27.6" customHeight="1" x14ac:dyDescent="0.25">
      <c r="A26" s="155"/>
      <c r="B26" s="155"/>
      <c r="C26" s="155"/>
      <c r="D26" s="155"/>
      <c r="E26" s="155"/>
      <c r="F26" s="155"/>
      <c r="G26" s="155"/>
      <c r="H26" s="155"/>
      <c r="I26" s="155"/>
      <c r="J26" s="155"/>
      <c r="K26" s="155"/>
      <c r="L26" s="155"/>
      <c r="M26" s="155"/>
    </row>
    <row r="27" spans="1:13" ht="33.6" customHeight="1" x14ac:dyDescent="0.25">
      <c r="A27" s="162"/>
      <c r="B27" s="163"/>
      <c r="C27" s="163"/>
      <c r="D27" s="163"/>
      <c r="E27" s="163"/>
      <c r="F27" s="163"/>
      <c r="G27" s="163"/>
      <c r="H27" s="163"/>
      <c r="I27" s="163"/>
      <c r="J27" s="163"/>
      <c r="K27" s="163"/>
      <c r="L27" s="163"/>
      <c r="M27" s="163"/>
    </row>
  </sheetData>
  <mergeCells count="17">
    <mergeCell ref="A13:M13"/>
    <mergeCell ref="A1:M2"/>
    <mergeCell ref="A27:M27"/>
    <mergeCell ref="A4:M4"/>
    <mergeCell ref="A5:M5"/>
    <mergeCell ref="A6:M6"/>
    <mergeCell ref="A7:M7"/>
    <mergeCell ref="A8:M8"/>
    <mergeCell ref="A9:M9"/>
    <mergeCell ref="A14:M14"/>
    <mergeCell ref="A16:M16"/>
    <mergeCell ref="A18:M18"/>
    <mergeCell ref="A15:M15"/>
    <mergeCell ref="A17:M17"/>
    <mergeCell ref="A10:M10"/>
    <mergeCell ref="A11:M11"/>
    <mergeCell ref="A12:M12"/>
  </mergeCells>
  <phoneticPr fontId="12" type="noConversion"/>
  <hyperlinks>
    <hyperlink ref="A14" r:id="rId1" display="http://www.who.int/healthinfo/facility_information_systems/en/" xr:uid="{00000000-0004-0000-0100-000000000000}"/>
    <hyperlink ref="A16" r:id="rId2" xr:uid="{00000000-0004-0000-0100-000001000000}"/>
    <hyperlink ref="A18" r:id="rId3" xr:uid="{00000000-0004-0000-0100-000002000000}"/>
  </hyperlinks>
  <pageMargins left="0.75" right="0.75" top="1" bottom="1" header="0.3" footer="0.3"/>
  <pageSetup scale="63" orientation="portrait" horizontalDpi="360" verticalDpi="360"/>
  <rowBreaks count="1" manualBreakCount="1">
    <brk id="7" max="12" man="1"/>
  </rowBreaks>
  <picture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tabColor theme="6" tint="0.59999389629810485"/>
  </sheetPr>
  <dimension ref="A1:Z26"/>
  <sheetViews>
    <sheetView showGridLines="0" zoomScaleSheetLayoutView="85" workbookViewId="0">
      <selection activeCell="O5" sqref="O5"/>
    </sheetView>
  </sheetViews>
  <sheetFormatPr defaultColWidth="8.85546875" defaultRowHeight="15" x14ac:dyDescent="0.25"/>
  <sheetData>
    <row r="1" spans="1:26" ht="49.5" customHeight="1" x14ac:dyDescent="0.25">
      <c r="A1" s="161" t="s">
        <v>551</v>
      </c>
      <c r="B1" s="161"/>
      <c r="C1" s="161"/>
      <c r="D1" s="161"/>
      <c r="E1" s="161"/>
      <c r="F1" s="161"/>
      <c r="G1" s="161"/>
      <c r="H1" s="161"/>
      <c r="I1" s="161"/>
      <c r="J1" s="161"/>
      <c r="K1" s="161"/>
      <c r="L1" s="161"/>
      <c r="M1" s="161"/>
      <c r="N1" s="157"/>
      <c r="O1" s="157"/>
      <c r="P1" s="157"/>
      <c r="Q1" s="157"/>
      <c r="R1" s="157"/>
      <c r="S1" s="157"/>
      <c r="T1" s="157"/>
      <c r="U1" s="157"/>
      <c r="V1" s="157"/>
      <c r="W1" s="157"/>
      <c r="X1" s="157"/>
      <c r="Y1" s="157"/>
      <c r="Z1" s="157"/>
    </row>
    <row r="2" spans="1:26" ht="15" customHeight="1" x14ac:dyDescent="0.25">
      <c r="A2" s="161"/>
      <c r="B2" s="161"/>
      <c r="C2" s="161"/>
      <c r="D2" s="161"/>
      <c r="E2" s="161"/>
      <c r="F2" s="161"/>
      <c r="G2" s="161"/>
      <c r="H2" s="161"/>
      <c r="I2" s="161"/>
      <c r="J2" s="161"/>
      <c r="K2" s="161"/>
      <c r="L2" s="161"/>
      <c r="M2" s="161"/>
      <c r="N2" s="157"/>
      <c r="O2" s="157"/>
      <c r="P2" s="157"/>
      <c r="Q2" s="157"/>
      <c r="R2" s="157"/>
      <c r="S2" s="157"/>
      <c r="T2" s="157"/>
      <c r="U2" s="157"/>
      <c r="V2" s="157"/>
      <c r="W2" s="157"/>
      <c r="X2" s="157"/>
      <c r="Y2" s="157"/>
      <c r="Z2" s="157"/>
    </row>
    <row r="4" spans="1:26" ht="30" customHeight="1" x14ac:dyDescent="0.25">
      <c r="A4" s="166" t="s">
        <v>147</v>
      </c>
      <c r="B4" s="166"/>
      <c r="C4" s="166"/>
      <c r="D4" s="166"/>
      <c r="E4" s="166"/>
      <c r="F4" s="166"/>
      <c r="G4" s="166"/>
      <c r="H4" s="166"/>
      <c r="I4" s="166"/>
      <c r="J4" s="166"/>
      <c r="K4" s="166"/>
      <c r="L4" s="166"/>
      <c r="M4" s="166"/>
    </row>
    <row r="5" spans="1:26" ht="30" customHeight="1" x14ac:dyDescent="0.25">
      <c r="A5" s="166" t="s">
        <v>148</v>
      </c>
      <c r="B5" s="166"/>
      <c r="C5" s="166"/>
      <c r="D5" s="166"/>
      <c r="E5" s="166"/>
      <c r="F5" s="166"/>
      <c r="G5" s="166"/>
      <c r="H5" s="166"/>
      <c r="I5" s="166"/>
      <c r="J5" s="166"/>
      <c r="K5" s="166"/>
      <c r="L5" s="166"/>
      <c r="M5" s="166"/>
    </row>
    <row r="6" spans="1:26" ht="30" customHeight="1" x14ac:dyDescent="0.25">
      <c r="A6" s="166" t="s">
        <v>149</v>
      </c>
      <c r="B6" s="166"/>
      <c r="C6" s="166"/>
      <c r="D6" s="166"/>
      <c r="E6" s="166"/>
      <c r="F6" s="166"/>
      <c r="G6" s="166"/>
      <c r="H6" s="166"/>
      <c r="I6" s="166"/>
      <c r="J6" s="166"/>
      <c r="K6" s="166"/>
      <c r="L6" s="166"/>
      <c r="M6" s="166"/>
    </row>
    <row r="7" spans="1:26" ht="41.25" customHeight="1" x14ac:dyDescent="0.25">
      <c r="A7" s="166" t="s">
        <v>150</v>
      </c>
      <c r="B7" s="166"/>
      <c r="C7" s="166"/>
      <c r="D7" s="166"/>
      <c r="E7" s="166"/>
      <c r="F7" s="166"/>
      <c r="G7" s="166"/>
      <c r="H7" s="166"/>
      <c r="I7" s="166"/>
      <c r="J7" s="166"/>
      <c r="K7" s="166"/>
      <c r="L7" s="166"/>
      <c r="M7" s="166"/>
    </row>
    <row r="8" spans="1:26" ht="45" customHeight="1" x14ac:dyDescent="0.25">
      <c r="A8" s="166" t="s">
        <v>151</v>
      </c>
      <c r="B8" s="166"/>
      <c r="C8" s="166"/>
      <c r="D8" s="166"/>
      <c r="E8" s="166"/>
      <c r="F8" s="166"/>
      <c r="G8" s="166"/>
      <c r="H8" s="166"/>
      <c r="I8" s="166"/>
      <c r="J8" s="166"/>
      <c r="K8" s="166"/>
      <c r="L8" s="166"/>
      <c r="M8" s="166"/>
    </row>
    <row r="9" spans="1:26" ht="45" customHeight="1" x14ac:dyDescent="0.25">
      <c r="A9" s="166" t="s">
        <v>552</v>
      </c>
      <c r="B9" s="166"/>
      <c r="C9" s="166"/>
      <c r="D9" s="166"/>
      <c r="E9" s="166"/>
      <c r="F9" s="166"/>
      <c r="G9" s="166"/>
      <c r="H9" s="166"/>
      <c r="I9" s="166"/>
      <c r="J9" s="166"/>
      <c r="K9" s="166"/>
      <c r="L9" s="166"/>
      <c r="M9" s="166"/>
    </row>
    <row r="10" spans="1:26" ht="30" customHeight="1" x14ac:dyDescent="0.25">
      <c r="A10" s="166" t="s">
        <v>152</v>
      </c>
      <c r="B10" s="166"/>
      <c r="C10" s="166"/>
      <c r="D10" s="166"/>
      <c r="E10" s="166"/>
      <c r="F10" s="166"/>
      <c r="G10" s="166"/>
      <c r="H10" s="166"/>
      <c r="I10" s="166"/>
      <c r="J10" s="166"/>
      <c r="K10" s="166"/>
      <c r="L10" s="166"/>
      <c r="M10" s="166"/>
    </row>
    <row r="11" spans="1:26" ht="30" customHeight="1" x14ac:dyDescent="0.25">
      <c r="A11" s="166" t="s">
        <v>153</v>
      </c>
      <c r="B11" s="166"/>
      <c r="C11" s="166"/>
      <c r="D11" s="166"/>
      <c r="E11" s="166"/>
      <c r="F11" s="166"/>
      <c r="G11" s="166"/>
      <c r="H11" s="166"/>
      <c r="I11" s="166"/>
      <c r="J11" s="166"/>
      <c r="K11" s="166"/>
      <c r="L11" s="166"/>
      <c r="M11" s="166"/>
    </row>
    <row r="12" spans="1:26" ht="30" customHeight="1" x14ac:dyDescent="0.25">
      <c r="A12" s="166" t="s">
        <v>553</v>
      </c>
      <c r="B12" s="166"/>
      <c r="C12" s="166"/>
      <c r="D12" s="166"/>
      <c r="E12" s="166"/>
      <c r="F12" s="166"/>
      <c r="G12" s="166"/>
      <c r="H12" s="166"/>
      <c r="I12" s="166"/>
      <c r="J12" s="166"/>
      <c r="K12" s="166"/>
      <c r="L12" s="166"/>
      <c r="M12" s="166"/>
    </row>
    <row r="13" spans="1:26" ht="30" customHeight="1" x14ac:dyDescent="0.25">
      <c r="A13" s="155"/>
      <c r="B13" s="155"/>
      <c r="C13" s="155"/>
      <c r="D13" s="155"/>
      <c r="E13" s="155"/>
      <c r="F13" s="155"/>
      <c r="G13" s="155"/>
      <c r="H13" s="155"/>
      <c r="I13" s="155"/>
      <c r="J13" s="155"/>
      <c r="K13" s="155"/>
      <c r="L13" s="155"/>
      <c r="M13" s="155"/>
    </row>
    <row r="14" spans="1:26" ht="27.6" customHeight="1" x14ac:dyDescent="0.25">
      <c r="A14" s="155"/>
      <c r="B14" s="155"/>
      <c r="C14" s="155"/>
      <c r="D14" s="155"/>
      <c r="E14" s="155"/>
      <c r="F14" s="155"/>
      <c r="G14" s="155"/>
      <c r="H14" s="155"/>
      <c r="I14" s="155"/>
      <c r="J14" s="155"/>
      <c r="K14" s="155"/>
      <c r="L14" s="155"/>
      <c r="M14" s="155"/>
    </row>
    <row r="15" spans="1:26" ht="27.6" customHeight="1" x14ac:dyDescent="0.25">
      <c r="A15" s="155"/>
      <c r="B15" s="155"/>
      <c r="C15" s="155"/>
      <c r="D15" s="155"/>
      <c r="E15" s="155"/>
      <c r="F15" s="155"/>
      <c r="G15" s="155"/>
      <c r="H15" s="155"/>
      <c r="I15" s="155"/>
      <c r="J15" s="155"/>
      <c r="K15" s="155"/>
      <c r="L15" s="155"/>
      <c r="M15" s="155"/>
    </row>
    <row r="16" spans="1:26" ht="27.6" customHeight="1" x14ac:dyDescent="0.25">
      <c r="A16" s="155"/>
      <c r="B16" s="155"/>
      <c r="C16" s="155"/>
      <c r="D16" s="155"/>
      <c r="E16" s="155"/>
      <c r="F16" s="155"/>
      <c r="G16" s="155"/>
      <c r="H16" s="155"/>
      <c r="I16" s="155"/>
      <c r="J16" s="155"/>
      <c r="K16" s="155"/>
      <c r="L16" s="155"/>
      <c r="M16" s="155"/>
    </row>
    <row r="17" spans="1:13" ht="27.6" customHeight="1" x14ac:dyDescent="0.25">
      <c r="A17" s="155"/>
      <c r="B17" s="155"/>
      <c r="C17" s="155"/>
      <c r="D17" s="155"/>
      <c r="E17" s="155"/>
      <c r="F17" s="155"/>
      <c r="G17" s="155"/>
      <c r="H17" s="155"/>
      <c r="I17" s="155"/>
      <c r="J17" s="155"/>
      <c r="K17" s="155"/>
      <c r="L17" s="155"/>
      <c r="M17" s="155"/>
    </row>
    <row r="18" spans="1:13" ht="27.6" customHeight="1" x14ac:dyDescent="0.25">
      <c r="A18" s="155"/>
      <c r="B18" s="155"/>
      <c r="C18" s="155"/>
      <c r="D18" s="155"/>
      <c r="E18" s="155"/>
      <c r="F18" s="155"/>
      <c r="G18" s="155"/>
      <c r="H18" s="155"/>
      <c r="I18" s="155"/>
      <c r="J18" s="155"/>
      <c r="K18" s="155"/>
      <c r="L18" s="155"/>
      <c r="M18" s="155"/>
    </row>
    <row r="19" spans="1:13" ht="27.6" customHeight="1" x14ac:dyDescent="0.25">
      <c r="A19" s="155"/>
      <c r="B19" s="155"/>
      <c r="C19" s="155"/>
      <c r="D19" s="155"/>
      <c r="E19" s="155"/>
      <c r="F19" s="155"/>
      <c r="G19" s="155"/>
      <c r="H19" s="155"/>
      <c r="I19" s="155"/>
      <c r="J19" s="155"/>
      <c r="K19" s="155"/>
      <c r="L19" s="155"/>
      <c r="M19" s="155"/>
    </row>
    <row r="20" spans="1:13" ht="27.6" customHeight="1" x14ac:dyDescent="0.25">
      <c r="A20" s="155"/>
      <c r="B20" s="155"/>
      <c r="C20" s="155"/>
      <c r="D20" s="155"/>
      <c r="E20" s="155"/>
      <c r="F20" s="155"/>
      <c r="G20" s="155"/>
      <c r="H20" s="155"/>
      <c r="I20" s="155"/>
      <c r="J20" s="155"/>
      <c r="K20" s="155"/>
      <c r="L20" s="155"/>
      <c r="M20" s="155"/>
    </row>
    <row r="21" spans="1:13" ht="27.6" customHeight="1" x14ac:dyDescent="0.25">
      <c r="A21" s="155"/>
      <c r="B21" s="155"/>
      <c r="C21" s="155"/>
      <c r="D21" s="155"/>
      <c r="E21" s="155"/>
      <c r="F21" s="155"/>
      <c r="G21" s="155"/>
      <c r="H21" s="155"/>
      <c r="I21" s="155"/>
      <c r="J21" s="155"/>
      <c r="K21" s="155"/>
      <c r="L21" s="155"/>
      <c r="M21" s="155"/>
    </row>
    <row r="22" spans="1:13" ht="27.6" customHeight="1" x14ac:dyDescent="0.25">
      <c r="A22" s="155"/>
      <c r="B22" s="155"/>
      <c r="C22" s="155"/>
      <c r="D22" s="155"/>
      <c r="E22" s="155"/>
      <c r="F22" s="155"/>
      <c r="G22" s="155"/>
      <c r="H22" s="155"/>
      <c r="I22" s="155"/>
      <c r="J22" s="155"/>
      <c r="K22" s="155"/>
      <c r="L22" s="155"/>
      <c r="M22" s="155"/>
    </row>
    <row r="23" spans="1:13" ht="27.6" customHeight="1" x14ac:dyDescent="0.25">
      <c r="A23" s="155"/>
      <c r="B23" s="155"/>
      <c r="C23" s="155"/>
      <c r="D23" s="155"/>
      <c r="E23" s="155"/>
      <c r="F23" s="155"/>
      <c r="G23" s="155"/>
      <c r="H23" s="155"/>
      <c r="I23" s="155"/>
      <c r="J23" s="155"/>
      <c r="K23" s="155"/>
      <c r="L23" s="155"/>
      <c r="M23" s="155"/>
    </row>
    <row r="24" spans="1:13" ht="27.6" customHeight="1" x14ac:dyDescent="0.25">
      <c r="A24" s="155"/>
      <c r="B24" s="155"/>
      <c r="C24" s="155"/>
      <c r="D24" s="155"/>
      <c r="E24" s="155"/>
      <c r="F24" s="155"/>
      <c r="G24" s="155"/>
      <c r="H24" s="155"/>
      <c r="I24" s="155"/>
      <c r="J24" s="155"/>
      <c r="K24" s="155"/>
      <c r="L24" s="155"/>
      <c r="M24" s="155"/>
    </row>
    <row r="25" spans="1:13" ht="27.6" customHeight="1" x14ac:dyDescent="0.25">
      <c r="A25" s="155"/>
      <c r="B25" s="155"/>
      <c r="C25" s="155"/>
      <c r="D25" s="155"/>
      <c r="E25" s="155"/>
      <c r="F25" s="155"/>
      <c r="G25" s="155"/>
      <c r="H25" s="155"/>
      <c r="I25" s="155"/>
      <c r="J25" s="155"/>
      <c r="K25" s="155"/>
      <c r="L25" s="155"/>
      <c r="M25" s="155"/>
    </row>
    <row r="26" spans="1:13" ht="33.6" customHeight="1" x14ac:dyDescent="0.25">
      <c r="A26" s="162"/>
      <c r="B26" s="163"/>
      <c r="C26" s="163"/>
      <c r="D26" s="163"/>
      <c r="E26" s="163"/>
      <c r="F26" s="163"/>
      <c r="G26" s="163"/>
      <c r="H26" s="163"/>
      <c r="I26" s="163"/>
      <c r="J26" s="163"/>
      <c r="K26" s="163"/>
      <c r="L26" s="163"/>
      <c r="M26" s="163"/>
    </row>
  </sheetData>
  <mergeCells count="11">
    <mergeCell ref="A26:M26"/>
    <mergeCell ref="A8:M8"/>
    <mergeCell ref="A9:M9"/>
    <mergeCell ref="A10:M10"/>
    <mergeCell ref="A11:M11"/>
    <mergeCell ref="A12:M12"/>
    <mergeCell ref="A1:M2"/>
    <mergeCell ref="A4:M4"/>
    <mergeCell ref="A5:M5"/>
    <mergeCell ref="A6:M6"/>
    <mergeCell ref="A7:M7"/>
  </mergeCells>
  <phoneticPr fontId="12" type="noConversion"/>
  <pageMargins left="0.75" right="0.75" top="1" bottom="1" header="0.3" footer="0.3"/>
  <pageSetup scale="78" orientation="portrait" horizontalDpi="360" verticalDpi="360"/>
  <pictur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dimension ref="A1:CG238"/>
  <sheetViews>
    <sheetView zoomScale="70" zoomScaleNormal="70" zoomScalePageLayoutView="70" workbookViewId="0"/>
  </sheetViews>
  <sheetFormatPr defaultColWidth="8.85546875" defaultRowHeight="15" x14ac:dyDescent="0.25"/>
  <cols>
    <col min="1" max="1" width="35.42578125" customWidth="1"/>
    <col min="2" max="2" width="47.42578125" customWidth="1"/>
    <col min="3" max="7" width="10.7109375" customWidth="1"/>
  </cols>
  <sheetData>
    <row r="1" spans="2:14" ht="15.75" thickBot="1" x14ac:dyDescent="0.3"/>
    <row r="2" spans="2:14" x14ac:dyDescent="0.25">
      <c r="C2" s="171" t="s">
        <v>112</v>
      </c>
      <c r="D2" s="172"/>
      <c r="E2" s="172"/>
      <c r="F2" s="172"/>
      <c r="G2" s="173"/>
      <c r="J2" s="83"/>
      <c r="K2" s="84"/>
      <c r="L2" s="84"/>
      <c r="M2" s="84"/>
      <c r="N2" s="85"/>
    </row>
    <row r="3" spans="2:14" ht="49.5" thickBot="1" x14ac:dyDescent="0.3">
      <c r="C3" s="144" t="s">
        <v>519</v>
      </c>
      <c r="D3" s="145" t="s">
        <v>518</v>
      </c>
      <c r="E3" s="145" t="s">
        <v>517</v>
      </c>
      <c r="F3" s="145" t="s">
        <v>515</v>
      </c>
      <c r="G3" s="146" t="s">
        <v>516</v>
      </c>
      <c r="J3" t="str">
        <f t="array" ref="J3:N3">TRANSPOSE(J4:J8)</f>
        <v>Aucune réponse/Non applicable</v>
      </c>
      <c r="K3" t="str">
        <v>Absent, doit être développé</v>
      </c>
      <c r="L3" t="str">
        <v>Doit être beaucoup renforcé</v>
      </c>
      <c r="M3" t="str">
        <v>Doit être renforcé</v>
      </c>
      <c r="N3" t="str">
        <v>Présent, aucune action requise</v>
      </c>
    </row>
    <row r="4" spans="2:14" x14ac:dyDescent="0.25">
      <c r="B4" s="86" t="s">
        <v>520</v>
      </c>
      <c r="C4" s="115">
        <f>COUNTIF('Données brute'!$M$2:$AN$2,"4")</f>
        <v>0</v>
      </c>
      <c r="D4" s="116">
        <f>COUNTIF('Données brute'!$M$2:$AN$2,"3")</f>
        <v>0</v>
      </c>
      <c r="E4" s="116">
        <f>COUNTIF('Données brute'!$M$2:$AN$2,"2")</f>
        <v>0</v>
      </c>
      <c r="F4" s="116">
        <f>COUNTIF('Données brute'!$M$2:$AN$2,"1")</f>
        <v>0</v>
      </c>
      <c r="G4" s="117">
        <f>COUNTIF('Données brute'!$M$2:$AN$2,"0")</f>
        <v>0</v>
      </c>
      <c r="J4" t="s">
        <v>516</v>
      </c>
    </row>
    <row r="5" spans="2:14" x14ac:dyDescent="0.25">
      <c r="B5" s="90" t="s">
        <v>169</v>
      </c>
      <c r="C5" s="87">
        <f>COUNTIF('Données brute'!$AO$2:$BP$2,"4")</f>
        <v>0</v>
      </c>
      <c r="D5" s="88">
        <f>COUNTIF('Données brute'!$AO$2:$BP$2,"3")</f>
        <v>0</v>
      </c>
      <c r="E5" s="88">
        <f>COUNTIF('Données brute'!$AO$2:$BP$2,"2")</f>
        <v>0</v>
      </c>
      <c r="F5" s="88">
        <f>COUNTIF('Données brute'!$AO$2:$BP$2,"1")</f>
        <v>0</v>
      </c>
      <c r="G5" s="89">
        <f>COUNTIF('Données brute'!$AO$2:$BP$2,"0")</f>
        <v>0</v>
      </c>
      <c r="J5" t="s">
        <v>515</v>
      </c>
    </row>
    <row r="6" spans="2:14" x14ac:dyDescent="0.25">
      <c r="B6" s="90" t="s">
        <v>521</v>
      </c>
      <c r="C6" s="87">
        <f>COUNTIF('Données brute'!$BQ$2:$CM$2,"4")</f>
        <v>0</v>
      </c>
      <c r="D6" s="88">
        <f>COUNTIF('Données brute'!$BQ$2:$CM$2,"3")</f>
        <v>0</v>
      </c>
      <c r="E6" s="88">
        <f>COUNTIF('Données brute'!$BQ$2:$CM$2,"2")</f>
        <v>0</v>
      </c>
      <c r="F6" s="88">
        <f>COUNTIF('Données brute'!$BQ$2:$CM$2,"1")</f>
        <v>0</v>
      </c>
      <c r="G6" s="89">
        <f>COUNTIF('Données brute'!$BQ$2:$CM$2,"0")</f>
        <v>0</v>
      </c>
      <c r="J6" t="s">
        <v>517</v>
      </c>
    </row>
    <row r="7" spans="2:14" x14ac:dyDescent="0.25">
      <c r="B7" s="90" t="s">
        <v>177</v>
      </c>
      <c r="C7" s="87">
        <f>COUNTIF('Données brute'!$CN$2:$DE$2,"4")</f>
        <v>0</v>
      </c>
      <c r="D7" s="88">
        <f>COUNTIF('Données brute'!$CN$2:$DE$2,"3")</f>
        <v>0</v>
      </c>
      <c r="E7" s="88">
        <f>COUNTIF('Données brute'!$CN$2:$DE$2,"2")</f>
        <v>0</v>
      </c>
      <c r="F7" s="88">
        <f>COUNTIF('Données brute'!$CN$2:$DE$2,"1")</f>
        <v>0</v>
      </c>
      <c r="G7" s="89">
        <f>COUNTIF('Données brute'!$CN$2:$DE$2,"0")</f>
        <v>0</v>
      </c>
      <c r="H7">
        <f>SUM(C4:G7)</f>
        <v>0</v>
      </c>
      <c r="J7" t="s">
        <v>518</v>
      </c>
    </row>
    <row r="8" spans="2:14" ht="36.75" x14ac:dyDescent="0.25">
      <c r="C8" s="91" t="s">
        <v>532</v>
      </c>
      <c r="D8" s="92" t="s">
        <v>533</v>
      </c>
      <c r="E8" s="92" t="s">
        <v>534</v>
      </c>
      <c r="F8" s="92" t="s">
        <v>535</v>
      </c>
      <c r="G8" s="93" t="s">
        <v>113</v>
      </c>
      <c r="J8" t="s">
        <v>519</v>
      </c>
    </row>
    <row r="9" spans="2:14" x14ac:dyDescent="0.25">
      <c r="B9" s="86" t="s">
        <v>520</v>
      </c>
      <c r="C9" s="94" t="e">
        <f>C4/SUM(C4:G4)</f>
        <v>#DIV/0!</v>
      </c>
      <c r="D9" s="95" t="e">
        <f>D4/SUM(C4:G4)</f>
        <v>#DIV/0!</v>
      </c>
      <c r="E9" s="95" t="e">
        <f>E4/SUM(C4:G4)</f>
        <v>#DIV/0!</v>
      </c>
      <c r="F9" s="95" t="e">
        <f>F4/SUM(C4:G4)</f>
        <v>#DIV/0!</v>
      </c>
      <c r="G9" s="96" t="e">
        <f>G4/SUM(C4:G4)</f>
        <v>#DIV/0!</v>
      </c>
    </row>
    <row r="10" spans="2:14" x14ac:dyDescent="0.25">
      <c r="B10" s="90" t="s">
        <v>169</v>
      </c>
      <c r="C10" s="94" t="e">
        <f>C5/SUM(C5:G5)</f>
        <v>#DIV/0!</v>
      </c>
      <c r="D10" s="95" t="e">
        <f>D5/SUM(C5:G5)</f>
        <v>#DIV/0!</v>
      </c>
      <c r="E10" s="95" t="e">
        <f>E5/SUM(C5:G5)</f>
        <v>#DIV/0!</v>
      </c>
      <c r="F10" s="95" t="e">
        <f>F5/SUM(C5:G5)</f>
        <v>#DIV/0!</v>
      </c>
      <c r="G10" s="96" t="e">
        <f>G5/SUM(C5:G5)</f>
        <v>#DIV/0!</v>
      </c>
    </row>
    <row r="11" spans="2:14" x14ac:dyDescent="0.25">
      <c r="B11" s="90" t="s">
        <v>521</v>
      </c>
      <c r="C11" s="94" t="e">
        <f>C6/SUM(C6:G6)</f>
        <v>#DIV/0!</v>
      </c>
      <c r="D11" s="95" t="e">
        <f>D6/SUM(C6:G6)</f>
        <v>#DIV/0!</v>
      </c>
      <c r="E11" s="95" t="e">
        <f>E6/SUM(C6:G6)</f>
        <v>#DIV/0!</v>
      </c>
      <c r="F11" s="95" t="e">
        <f>F6/SUM(C6:G6)</f>
        <v>#DIV/0!</v>
      </c>
      <c r="G11" s="96" t="e">
        <f>G6/SUM(C6:G6)</f>
        <v>#DIV/0!</v>
      </c>
    </row>
    <row r="12" spans="2:14" ht="15.75" thickBot="1" x14ac:dyDescent="0.3">
      <c r="B12" s="90" t="s">
        <v>177</v>
      </c>
      <c r="C12" s="97" t="e">
        <f>C7/SUM(C7:G7)</f>
        <v>#DIV/0!</v>
      </c>
      <c r="D12" s="98" t="e">
        <f>D7/SUM(C7:G7)</f>
        <v>#DIV/0!</v>
      </c>
      <c r="E12" s="98" t="e">
        <f>E7/SUM(C7:G7)</f>
        <v>#DIV/0!</v>
      </c>
      <c r="F12" s="98" t="e">
        <f>F7/SUM(C7:G7)</f>
        <v>#DIV/0!</v>
      </c>
      <c r="G12" s="99" t="e">
        <f>G7/SUM(C7:G7)</f>
        <v>#DIV/0!</v>
      </c>
    </row>
    <row r="13" spans="2:14" x14ac:dyDescent="0.25">
      <c r="B13" s="6"/>
      <c r="C13" s="6"/>
      <c r="D13" s="6"/>
      <c r="E13" s="6"/>
      <c r="F13" s="6"/>
      <c r="G13" s="6"/>
    </row>
    <row r="15" spans="2:14" ht="15.75" thickBot="1" x14ac:dyDescent="0.3"/>
    <row r="16" spans="2:14" x14ac:dyDescent="0.25">
      <c r="C16" s="174"/>
      <c r="D16" s="175"/>
      <c r="E16" s="175"/>
      <c r="F16" s="175"/>
      <c r="G16" s="176"/>
    </row>
    <row r="17" spans="1:8" ht="49.5" thickBot="1" x14ac:dyDescent="0.3">
      <c r="C17" s="144" t="s">
        <v>519</v>
      </c>
      <c r="D17" s="145" t="s">
        <v>518</v>
      </c>
      <c r="E17" s="145" t="s">
        <v>517</v>
      </c>
      <c r="F17" s="145" t="s">
        <v>515</v>
      </c>
      <c r="G17" s="146" t="s">
        <v>516</v>
      </c>
    </row>
    <row r="18" spans="1:8" x14ac:dyDescent="0.25">
      <c r="A18" s="86" t="s">
        <v>539</v>
      </c>
      <c r="B18" s="100" t="s">
        <v>166</v>
      </c>
      <c r="C18" s="109">
        <f>COUNTIF('Données brute'!$M$2:$U$2,"4")</f>
        <v>0</v>
      </c>
      <c r="D18" s="110">
        <f>COUNTIF('Données brute'!$M$2:$U$2,"3")</f>
        <v>0</v>
      </c>
      <c r="E18" s="110">
        <f>COUNTIF('Données brute'!$M$2:$U$2,"2")</f>
        <v>0</v>
      </c>
      <c r="F18" s="110">
        <f>COUNTIF('Données brute'!$M$2:$U$2,"1")</f>
        <v>0</v>
      </c>
      <c r="G18" s="111">
        <f>COUNTIF('Données brute'!$M$2:$U$2,"0")</f>
        <v>0</v>
      </c>
    </row>
    <row r="19" spans="1:8" x14ac:dyDescent="0.25">
      <c r="A19" s="101"/>
      <c r="B19" s="6" t="s">
        <v>522</v>
      </c>
      <c r="C19" s="87">
        <f>COUNTIF('Données brute'!$V$2:$AG$2,"4")</f>
        <v>0</v>
      </c>
      <c r="D19" s="88">
        <f>COUNTIF('Données brute'!$V$2:$AG$2,"3")</f>
        <v>0</v>
      </c>
      <c r="E19" s="88">
        <f>COUNTIF('Données brute'!$V$2:$AG$2,"2")</f>
        <v>0</v>
      </c>
      <c r="F19" s="88">
        <f>COUNTIF('Données brute'!$V$2:$AG$2,"1")</f>
        <v>0</v>
      </c>
      <c r="G19" s="89">
        <f>COUNTIF('Données brute'!$V$2:$AG$2,"0")</f>
        <v>0</v>
      </c>
    </row>
    <row r="20" spans="1:8" ht="15.75" thickBot="1" x14ac:dyDescent="0.3">
      <c r="A20" s="102"/>
      <c r="B20" s="103" t="s">
        <v>523</v>
      </c>
      <c r="C20" s="112">
        <f>COUNTIF('Données brute'!$AH$2:$AN$2,"4")</f>
        <v>0</v>
      </c>
      <c r="D20" s="113">
        <f>COUNTIF('Données brute'!$AH$2:$AN$2,"3")</f>
        <v>0</v>
      </c>
      <c r="E20" s="113">
        <f>COUNTIF('Données brute'!$AH$2:$AN$2,"2")</f>
        <v>0</v>
      </c>
      <c r="F20" s="113">
        <f>COUNTIF('Données brute'!$AH$2:$AN$2,"1")</f>
        <v>0</v>
      </c>
      <c r="G20" s="114">
        <f>COUNTIF('Données brute'!$AH$2:$AN$2,"0")</f>
        <v>0</v>
      </c>
    </row>
    <row r="21" spans="1:8" x14ac:dyDescent="0.25">
      <c r="A21" s="90" t="s">
        <v>540</v>
      </c>
      <c r="B21" s="6" t="s">
        <v>170</v>
      </c>
      <c r="C21" s="109">
        <f>COUNTIF('Données brute'!$AO$2:$BI$2,"4")</f>
        <v>0</v>
      </c>
      <c r="D21" s="110">
        <f>COUNTIF('Données brute'!$AO$2:$BI$2,"3")</f>
        <v>0</v>
      </c>
      <c r="E21" s="110">
        <f>COUNTIF('Données brute'!$AO$2:$BI$2,"2")</f>
        <v>0</v>
      </c>
      <c r="F21" s="110">
        <f>COUNTIF('Données brute'!$AO$2:$BI$2,"1")</f>
        <v>0</v>
      </c>
      <c r="G21" s="111">
        <f>COUNTIF('Données brute'!$AO$2:$BI$2,"0")</f>
        <v>0</v>
      </c>
    </row>
    <row r="22" spans="1:8" ht="15.75" thickBot="1" x14ac:dyDescent="0.3">
      <c r="A22" s="102"/>
      <c r="B22" s="103" t="s">
        <v>524</v>
      </c>
      <c r="C22" s="112">
        <f>COUNTIF('Données brute'!$BJ$2:$BP$2,"4")</f>
        <v>0</v>
      </c>
      <c r="D22" s="113">
        <f>COUNTIF('Données brute'!$BJ$2:$BP$2,"3")</f>
        <v>0</v>
      </c>
      <c r="E22" s="113">
        <f>COUNTIF('Données brute'!$BJ$2:$BP$2,"2")</f>
        <v>0</v>
      </c>
      <c r="F22" s="113">
        <f>COUNTIF('Données brute'!$BJ$2:$BP$2,"1")</f>
        <v>0</v>
      </c>
      <c r="G22" s="114">
        <f>COUNTIF('Données brute'!$BJ$2:$BP$2,"0")</f>
        <v>0</v>
      </c>
    </row>
    <row r="23" spans="1:8" x14ac:dyDescent="0.25">
      <c r="A23" s="90" t="s">
        <v>541</v>
      </c>
      <c r="B23" s="104" t="s">
        <v>525</v>
      </c>
      <c r="C23" s="109">
        <f>COUNTIF('Données brute'!$BQ$2:$BU$2,"4")</f>
        <v>0</v>
      </c>
      <c r="D23" s="110">
        <f>COUNTIF('Données brute'!$BQ$2:$BU$2,"3")</f>
        <v>0</v>
      </c>
      <c r="E23" s="110">
        <f>COUNTIF('Données brute'!$BQ$2:$BU$2,"2")</f>
        <v>0</v>
      </c>
      <c r="F23" s="110">
        <f>COUNTIF('Données brute'!$BQ$2:$BU$2,"1")</f>
        <v>0</v>
      </c>
      <c r="G23" s="111">
        <f>COUNTIF('Données brute'!$BQ$2:$BU$2,"0")</f>
        <v>0</v>
      </c>
    </row>
    <row r="24" spans="1:8" x14ac:dyDescent="0.25">
      <c r="A24" s="101"/>
      <c r="B24" s="6" t="s">
        <v>526</v>
      </c>
      <c r="C24" s="87">
        <f>COUNTIF('Données brute'!$BV$2:$BZ$2,"4")</f>
        <v>0</v>
      </c>
      <c r="D24" s="88">
        <f>COUNTIF('Données brute'!$BV$2:$BZ$2,"3")</f>
        <v>0</v>
      </c>
      <c r="E24" s="88">
        <f>COUNTIF('Données brute'!$BV$2:$BZ$2,"2")</f>
        <v>0</v>
      </c>
      <c r="F24" s="88">
        <f>COUNTIF('Données brute'!$BV$2:$BZ$2,"1")</f>
        <v>0</v>
      </c>
      <c r="G24" s="89">
        <f>COUNTIF('Données brute'!$BV$2:$BZ$2,"0")</f>
        <v>0</v>
      </c>
    </row>
    <row r="25" spans="1:8" x14ac:dyDescent="0.25">
      <c r="A25" s="101"/>
      <c r="B25" s="6" t="s">
        <v>527</v>
      </c>
      <c r="C25" s="87">
        <f>COUNTIF('Données brute'!$CA$2:$CH$2,"4")</f>
        <v>0</v>
      </c>
      <c r="D25" s="88">
        <f>COUNTIF('Données brute'!$CA$2:$CH$2,"3")</f>
        <v>0</v>
      </c>
      <c r="E25" s="88">
        <f>COUNTIF('Données brute'!$CA$2:$CH$2,"2")</f>
        <v>0</v>
      </c>
      <c r="F25" s="88">
        <f>COUNTIF('Données brute'!$CA$2:$CH$2,"1")</f>
        <v>0</v>
      </c>
      <c r="G25" s="89">
        <f>COUNTIF('Données brute'!$CA$2:$CH$2,"0")</f>
        <v>0</v>
      </c>
    </row>
    <row r="26" spans="1:8" ht="15.75" thickBot="1" x14ac:dyDescent="0.3">
      <c r="A26" s="102"/>
      <c r="B26" s="103" t="s">
        <v>528</v>
      </c>
      <c r="C26" s="112">
        <f>COUNTIF('Données brute'!$CI$2:$CM$2,"4")</f>
        <v>0</v>
      </c>
      <c r="D26" s="113">
        <f>COUNTIF('Données brute'!$CI$2:$CM$2,"3")</f>
        <v>0</v>
      </c>
      <c r="E26" s="113">
        <f>COUNTIF('Données brute'!$CI$2:$CM$2,"2")</f>
        <v>0</v>
      </c>
      <c r="F26" s="113">
        <f>COUNTIF('Données brute'!$CI$2:$CM$2,"1")</f>
        <v>0</v>
      </c>
      <c r="G26" s="114">
        <f>COUNTIF('Données brute'!$CI$2:$CM$2,"0")</f>
        <v>0</v>
      </c>
    </row>
    <row r="27" spans="1:8" x14ac:dyDescent="0.25">
      <c r="A27" s="90" t="s">
        <v>542</v>
      </c>
      <c r="B27" s="104" t="s">
        <v>529</v>
      </c>
      <c r="C27" s="115">
        <f>COUNTIF('Données brute'!$CN$2:$CS$2,"4")</f>
        <v>0</v>
      </c>
      <c r="D27" s="116">
        <f>COUNTIF('Données brute'!$CN$2:$CS$2,"3")</f>
        <v>0</v>
      </c>
      <c r="E27" s="116">
        <f>COUNTIF('Données brute'!$CN$2:$CS$2,"2")</f>
        <v>0</v>
      </c>
      <c r="F27" s="116">
        <f>COUNTIF('Données brute'!$CN$2:$CS$2,"1")</f>
        <v>0</v>
      </c>
      <c r="G27" s="117">
        <f>COUNTIF('Données brute'!$CN$2:$CS$2,"0")</f>
        <v>0</v>
      </c>
    </row>
    <row r="28" spans="1:8" x14ac:dyDescent="0.25">
      <c r="A28" s="101"/>
      <c r="B28" s="6" t="s">
        <v>179</v>
      </c>
      <c r="C28" s="87">
        <f>COUNTIF('Données brute'!$CT$2:$CX$2,"4")</f>
        <v>0</v>
      </c>
      <c r="D28" s="88">
        <f>COUNTIF('Données brute'!$CT$2:$CX$2,"3")</f>
        <v>0</v>
      </c>
      <c r="E28" s="88">
        <f>COUNTIF('Données brute'!$CT$2:$CX$2,"2")</f>
        <v>0</v>
      </c>
      <c r="F28" s="88">
        <f>COUNTIF('Données brute'!$CT$2:$CX$2,"1")</f>
        <v>0</v>
      </c>
      <c r="G28" s="89">
        <f>COUNTIF('Données brute'!$CT$2:$CX$2,"0")</f>
        <v>0</v>
      </c>
    </row>
    <row r="29" spans="1:8" ht="15.75" thickBot="1" x14ac:dyDescent="0.3">
      <c r="A29" s="102"/>
      <c r="B29" s="103" t="s">
        <v>180</v>
      </c>
      <c r="C29" s="112">
        <f>COUNTIF('Données brute'!$CY$2:$DE$2,"4")</f>
        <v>0</v>
      </c>
      <c r="D29" s="113">
        <f>COUNTIF('Données brute'!$CY$2:$DE$2,"3")</f>
        <v>0</v>
      </c>
      <c r="E29" s="113">
        <f>COUNTIF('Données brute'!$CY$2:$DE$2,"2")</f>
        <v>0</v>
      </c>
      <c r="F29" s="113">
        <f>COUNTIF('Données brute'!$CY$2:$DE$2,"1")</f>
        <v>0</v>
      </c>
      <c r="G29" s="114">
        <f>COUNTIF('Données brute'!$CY$2:$DE$2,"0")</f>
        <v>0</v>
      </c>
      <c r="H29">
        <f>SUM(C18:G29)</f>
        <v>0</v>
      </c>
    </row>
    <row r="30" spans="1:8" x14ac:dyDescent="0.25">
      <c r="A30" t="s">
        <v>543</v>
      </c>
      <c r="B30" s="105" t="s">
        <v>539</v>
      </c>
      <c r="C30" s="107"/>
      <c r="D30" s="6"/>
      <c r="E30" s="6"/>
      <c r="F30" s="6"/>
      <c r="G30" s="6"/>
    </row>
    <row r="31" spans="1:8" x14ac:dyDescent="0.25">
      <c r="A31" t="s">
        <v>544</v>
      </c>
      <c r="B31" s="106" t="s">
        <v>547</v>
      </c>
      <c r="C31" s="107"/>
      <c r="D31" s="107"/>
      <c r="E31" s="107"/>
      <c r="F31" s="107"/>
      <c r="G31" s="107"/>
    </row>
    <row r="32" spans="1:8" x14ac:dyDescent="0.25">
      <c r="A32" t="s">
        <v>545</v>
      </c>
      <c r="B32" s="106" t="s">
        <v>541</v>
      </c>
      <c r="C32" s="107"/>
      <c r="D32" s="107"/>
      <c r="E32" s="107"/>
      <c r="F32" s="107"/>
      <c r="G32" s="107"/>
    </row>
    <row r="33" spans="1:7" x14ac:dyDescent="0.25">
      <c r="A33" t="s">
        <v>546</v>
      </c>
      <c r="B33" s="106" t="s">
        <v>210</v>
      </c>
      <c r="C33" s="107"/>
      <c r="D33" s="107"/>
      <c r="E33" s="107"/>
      <c r="F33" s="107"/>
      <c r="G33" s="107"/>
    </row>
    <row r="34" spans="1:7" x14ac:dyDescent="0.25">
      <c r="B34" s="106"/>
      <c r="C34" s="107"/>
      <c r="D34" s="107"/>
      <c r="E34" s="107"/>
      <c r="F34" s="107"/>
      <c r="G34" s="107"/>
    </row>
    <row r="35" spans="1:7" ht="30" x14ac:dyDescent="0.25">
      <c r="A35" s="149" t="s">
        <v>536</v>
      </c>
      <c r="B35" s="150" t="str">
        <f>"Niveau "&amp;IF('Saisie de données'!$G$1="Point de prestation des services (PPS)","PPS",LOWER('Saisie de données'!$G$1))&amp;" - Global, par domaine &amp; sous-domaine"</f>
        <v>Niveau national - Global, par domaine &amp; sous-domaine</v>
      </c>
      <c r="C35" s="107"/>
      <c r="D35" s="107"/>
      <c r="E35" s="107"/>
      <c r="F35" s="107"/>
      <c r="G35" s="107"/>
    </row>
    <row r="36" spans="1:7" x14ac:dyDescent="0.25">
      <c r="B36" s="150" t="str">
        <f>"Niveau "&amp;IF('Saisie de données'!$G$1="Point de prestation des services (PPS)","PPS",LOWER('Saisie de données'!$G$1))&amp;" - Global"</f>
        <v>Niveau national - Global</v>
      </c>
      <c r="C36" s="107"/>
      <c r="D36" s="107"/>
      <c r="E36" s="107"/>
      <c r="F36" s="107"/>
      <c r="G36" s="107"/>
    </row>
    <row r="37" spans="1:7" x14ac:dyDescent="0.25">
      <c r="B37" s="150" t="str">
        <f>"Niveau "&amp;IF('Saisie de données'!$G$1="Point de prestation des services (PPS)","PPS",LOWER('Saisie de données'!$G$1))&amp;" - "&amp;B30</f>
        <v>Niveau national - Gestion &amp; gouvernance</v>
      </c>
      <c r="C37" s="107"/>
      <c r="D37" s="107"/>
      <c r="E37" s="107"/>
      <c r="F37" s="107"/>
      <c r="G37" s="107"/>
    </row>
    <row r="38" spans="1:7" x14ac:dyDescent="0.25">
      <c r="B38" s="150" t="str">
        <f>"Niveau "&amp;IF('Saisie de données'!$G$1="Point de prestation des services (PPS)","PPS",LOWER('Saisie de données'!$G$1))&amp;" - "&amp;B31</f>
        <v>Niveau national - Besoins en données</v>
      </c>
      <c r="C38" s="107"/>
      <c r="D38" s="107"/>
      <c r="E38" s="107"/>
      <c r="F38" s="107"/>
      <c r="G38" s="107"/>
    </row>
    <row r="39" spans="1:7" ht="30" x14ac:dyDescent="0.25">
      <c r="B39" s="150" t="str">
        <f>"Niveau "&amp;IF('Saisie de données'!$G$1="Point de prestation des services (PPS)","PPS",LOWER('Saisie de données'!$G$1))&amp;" - "&amp;B32</f>
        <v>Niveau national - Collecte &amp; traitement des données</v>
      </c>
      <c r="C39" s="107"/>
      <c r="D39" s="107"/>
      <c r="E39" s="107"/>
      <c r="F39" s="107"/>
      <c r="G39" s="107"/>
    </row>
    <row r="40" spans="1:7" x14ac:dyDescent="0.25">
      <c r="B40" s="150" t="str">
        <f>"Niveau "&amp;IF('Saisie de données'!$G$1="Point de prestation des services (PPS)","PPS",LOWER('Saisie de données'!$G$1))&amp;" - "&amp;B33</f>
        <v>Niveau national - Analyse des données</v>
      </c>
      <c r="C40" s="107"/>
      <c r="D40" s="107"/>
      <c r="E40" s="107"/>
      <c r="F40" s="107"/>
      <c r="G40" s="107"/>
    </row>
    <row r="41" spans="1:7" x14ac:dyDescent="0.25">
      <c r="B41" s="106"/>
      <c r="C41" s="107"/>
      <c r="D41" s="107"/>
      <c r="E41" s="107"/>
      <c r="F41" s="107"/>
      <c r="G41" s="107"/>
    </row>
    <row r="42" spans="1:7" x14ac:dyDescent="0.25">
      <c r="B42" s="106"/>
      <c r="C42" s="107"/>
      <c r="D42" s="107"/>
      <c r="E42" s="107"/>
      <c r="F42" s="107"/>
      <c r="G42" s="107"/>
    </row>
    <row r="43" spans="1:7" x14ac:dyDescent="0.25">
      <c r="B43" s="106"/>
      <c r="C43" s="107"/>
      <c r="D43" s="107"/>
      <c r="E43" s="107"/>
      <c r="F43" s="107"/>
      <c r="G43" s="107"/>
    </row>
    <row r="44" spans="1:7" x14ac:dyDescent="0.25">
      <c r="B44" s="106"/>
      <c r="D44" s="107"/>
      <c r="E44" s="107"/>
      <c r="F44" s="107"/>
      <c r="G44" s="107"/>
    </row>
    <row r="45" spans="1:7" x14ac:dyDescent="0.25">
      <c r="C45" s="108"/>
    </row>
    <row r="46" spans="1:7" x14ac:dyDescent="0.25">
      <c r="A46" s="108"/>
      <c r="B46" s="108"/>
    </row>
    <row r="47" spans="1:7" x14ac:dyDescent="0.25">
      <c r="A47" s="108"/>
      <c r="B47" s="108"/>
    </row>
    <row r="48" spans="1:7" x14ac:dyDescent="0.25">
      <c r="A48" s="108"/>
      <c r="B48" s="108"/>
    </row>
    <row r="49" spans="1:2" x14ac:dyDescent="0.25">
      <c r="A49" s="108"/>
      <c r="B49" s="108"/>
    </row>
    <row r="50" spans="1:2" x14ac:dyDescent="0.25">
      <c r="A50" s="108"/>
    </row>
    <row r="51" spans="1:2" x14ac:dyDescent="0.25">
      <c r="A51" s="108"/>
    </row>
    <row r="52" spans="1:2" x14ac:dyDescent="0.25">
      <c r="A52" s="108"/>
    </row>
    <row r="53" spans="1:2" x14ac:dyDescent="0.25">
      <c r="A53" s="108"/>
    </row>
    <row r="54" spans="1:2" x14ac:dyDescent="0.25">
      <c r="A54" s="108"/>
    </row>
    <row r="55" spans="1:2" x14ac:dyDescent="0.25">
      <c r="A55" s="108"/>
    </row>
    <row r="56" spans="1:2" x14ac:dyDescent="0.25">
      <c r="A56" s="108"/>
    </row>
    <row r="57" spans="1:2" x14ac:dyDescent="0.25">
      <c r="A57" s="108"/>
    </row>
    <row r="83" spans="2:2" x14ac:dyDescent="0.25">
      <c r="B83" s="6"/>
    </row>
    <row r="232" spans="1:85" x14ac:dyDescent="0.25">
      <c r="C232" t="s">
        <v>7</v>
      </c>
    </row>
    <row r="233" spans="1:85" x14ac:dyDescent="0.25">
      <c r="A233" t="s">
        <v>5</v>
      </c>
      <c r="B233" t="s">
        <v>6</v>
      </c>
      <c r="C233">
        <v>4</v>
      </c>
      <c r="D233" t="s">
        <v>8</v>
      </c>
      <c r="E233" t="s">
        <v>9</v>
      </c>
      <c r="F233" t="s">
        <v>10</v>
      </c>
      <c r="G233" t="s">
        <v>11</v>
      </c>
      <c r="H233" t="s">
        <v>32</v>
      </c>
      <c r="I233" t="s">
        <v>33</v>
      </c>
      <c r="J233" t="s">
        <v>34</v>
      </c>
      <c r="K233" t="s">
        <v>35</v>
      </c>
      <c r="L233" t="s">
        <v>36</v>
      </c>
      <c r="M233" t="s">
        <v>37</v>
      </c>
      <c r="N233" t="s">
        <v>38</v>
      </c>
      <c r="O233" t="s">
        <v>39</v>
      </c>
      <c r="P233" t="s">
        <v>40</v>
      </c>
      <c r="Q233" t="s">
        <v>41</v>
      </c>
      <c r="R233" t="s">
        <v>42</v>
      </c>
      <c r="S233" t="s">
        <v>43</v>
      </c>
      <c r="T233" t="s">
        <v>44</v>
      </c>
      <c r="U233" t="s">
        <v>45</v>
      </c>
      <c r="V233" t="s">
        <v>46</v>
      </c>
      <c r="W233" t="s">
        <v>47</v>
      </c>
      <c r="X233" t="s">
        <v>48</v>
      </c>
      <c r="Y233" t="s">
        <v>49</v>
      </c>
      <c r="Z233" t="s">
        <v>50</v>
      </c>
      <c r="AA233" t="s">
        <v>51</v>
      </c>
      <c r="AB233" t="s">
        <v>52</v>
      </c>
      <c r="AC233" t="s">
        <v>53</v>
      </c>
      <c r="AD233" t="s">
        <v>115</v>
      </c>
      <c r="AE233" t="s">
        <v>116</v>
      </c>
      <c r="AF233" t="s">
        <v>117</v>
      </c>
      <c r="AG233" t="s">
        <v>118</v>
      </c>
      <c r="AH233" t="s">
        <v>119</v>
      </c>
      <c r="AI233" t="s">
        <v>120</v>
      </c>
      <c r="AJ233" t="s">
        <v>121</v>
      </c>
      <c r="AK233" t="s">
        <v>122</v>
      </c>
      <c r="AL233" t="s">
        <v>54</v>
      </c>
      <c r="AM233" t="s">
        <v>55</v>
      </c>
      <c r="AN233" t="s">
        <v>56</v>
      </c>
      <c r="AO233" t="s">
        <v>57</v>
      </c>
      <c r="AP233" t="s">
        <v>58</v>
      </c>
      <c r="AQ233" t="s">
        <v>59</v>
      </c>
      <c r="AR233" t="s">
        <v>60</v>
      </c>
      <c r="AS233" t="s">
        <v>61</v>
      </c>
      <c r="AT233" t="s">
        <v>62</v>
      </c>
      <c r="AU233" t="s">
        <v>63</v>
      </c>
      <c r="AV233" t="s">
        <v>64</v>
      </c>
      <c r="AW233" t="s">
        <v>65</v>
      </c>
      <c r="AX233" t="s">
        <v>66</v>
      </c>
      <c r="AY233" t="s">
        <v>67</v>
      </c>
      <c r="AZ233" t="s">
        <v>68</v>
      </c>
      <c r="BA233" t="s">
        <v>69</v>
      </c>
      <c r="BB233" t="s">
        <v>70</v>
      </c>
      <c r="BC233" t="s">
        <v>71</v>
      </c>
      <c r="BD233" t="s">
        <v>72</v>
      </c>
      <c r="BE233" t="s">
        <v>73</v>
      </c>
      <c r="BF233" t="s">
        <v>74</v>
      </c>
      <c r="BG233" t="s">
        <v>75</v>
      </c>
      <c r="BH233" t="s">
        <v>76</v>
      </c>
      <c r="BI233" t="s">
        <v>77</v>
      </c>
      <c r="BJ233" t="s">
        <v>78</v>
      </c>
      <c r="BK233" t="s">
        <v>79</v>
      </c>
      <c r="BL233" t="s">
        <v>80</v>
      </c>
      <c r="BM233" t="s">
        <v>81</v>
      </c>
      <c r="BN233" t="s">
        <v>82</v>
      </c>
      <c r="BO233" t="s">
        <v>83</v>
      </c>
      <c r="BP233" t="s">
        <v>84</v>
      </c>
      <c r="BQ233" t="s">
        <v>85</v>
      </c>
      <c r="BR233" t="s">
        <v>86</v>
      </c>
      <c r="BS233" t="s">
        <v>87</v>
      </c>
      <c r="BT233" t="s">
        <v>88</v>
      </c>
      <c r="BU233" t="s">
        <v>89</v>
      </c>
      <c r="BV233" t="s">
        <v>90</v>
      </c>
      <c r="BW233" t="s">
        <v>91</v>
      </c>
      <c r="BX233" t="s">
        <v>92</v>
      </c>
      <c r="BY233" t="s">
        <v>93</v>
      </c>
      <c r="BZ233" t="s">
        <v>94</v>
      </c>
      <c r="CA233" t="s">
        <v>95</v>
      </c>
      <c r="CB233" t="s">
        <v>96</v>
      </c>
      <c r="CC233" t="s">
        <v>97</v>
      </c>
      <c r="CD233" t="s">
        <v>98</v>
      </c>
      <c r="CE233" t="s">
        <v>99</v>
      </c>
      <c r="CF233" t="s">
        <v>100</v>
      </c>
      <c r="CG233" t="s">
        <v>101</v>
      </c>
    </row>
    <row r="234" spans="1:85" x14ac:dyDescent="0.25">
      <c r="A234">
        <v>3</v>
      </c>
      <c r="B234">
        <v>4</v>
      </c>
      <c r="C234">
        <v>2</v>
      </c>
      <c r="D234">
        <v>3</v>
      </c>
      <c r="E234">
        <v>4</v>
      </c>
      <c r="F234">
        <v>4</v>
      </c>
      <c r="G234">
        <v>1</v>
      </c>
      <c r="H234">
        <v>1</v>
      </c>
      <c r="I234">
        <v>3</v>
      </c>
      <c r="J234">
        <v>4</v>
      </c>
      <c r="K234">
        <v>3</v>
      </c>
      <c r="L234">
        <v>1</v>
      </c>
      <c r="M234">
        <v>2</v>
      </c>
      <c r="N234">
        <v>1</v>
      </c>
      <c r="O234">
        <v>4</v>
      </c>
      <c r="P234">
        <v>1</v>
      </c>
      <c r="Q234">
        <v>1</v>
      </c>
      <c r="R234">
        <v>1</v>
      </c>
      <c r="S234">
        <v>1</v>
      </c>
      <c r="T234">
        <v>1</v>
      </c>
      <c r="U234">
        <v>1</v>
      </c>
      <c r="V234">
        <v>1</v>
      </c>
      <c r="W234">
        <v>2</v>
      </c>
      <c r="X234">
        <v>1</v>
      </c>
      <c r="Y234">
        <v>2</v>
      </c>
      <c r="Z234">
        <v>3</v>
      </c>
      <c r="AA234">
        <v>1</v>
      </c>
      <c r="AB234">
        <v>2</v>
      </c>
      <c r="AC234">
        <v>1</v>
      </c>
      <c r="AD234">
        <v>1</v>
      </c>
      <c r="AE234">
        <v>2</v>
      </c>
      <c r="AF234">
        <v>2</v>
      </c>
      <c r="AG234">
        <v>2</v>
      </c>
      <c r="AH234">
        <v>2</v>
      </c>
      <c r="AI234">
        <v>3</v>
      </c>
      <c r="AJ234">
        <v>3</v>
      </c>
      <c r="AK234">
        <v>3</v>
      </c>
      <c r="AL234">
        <v>3</v>
      </c>
      <c r="AM234">
        <v>3</v>
      </c>
      <c r="AN234">
        <v>4</v>
      </c>
      <c r="AO234">
        <v>2</v>
      </c>
      <c r="AP234">
        <v>2</v>
      </c>
      <c r="AQ234">
        <v>3</v>
      </c>
      <c r="AR234">
        <v>3</v>
      </c>
      <c r="AS234">
        <v>3</v>
      </c>
      <c r="AT234">
        <v>3</v>
      </c>
      <c r="AU234">
        <v>4</v>
      </c>
      <c r="AV234">
        <v>2</v>
      </c>
      <c r="AW234">
        <v>3</v>
      </c>
      <c r="AX234">
        <v>4</v>
      </c>
      <c r="AY234">
        <v>4</v>
      </c>
      <c r="AZ234">
        <v>3</v>
      </c>
      <c r="BA234">
        <v>3</v>
      </c>
      <c r="BB234">
        <v>3</v>
      </c>
      <c r="BC234">
        <v>1</v>
      </c>
      <c r="BD234">
        <v>1</v>
      </c>
      <c r="BE234">
        <v>2</v>
      </c>
      <c r="BF234">
        <v>1</v>
      </c>
      <c r="BG234">
        <v>1</v>
      </c>
      <c r="BH234">
        <v>2</v>
      </c>
      <c r="BI234">
        <v>1</v>
      </c>
      <c r="BJ234">
        <v>1</v>
      </c>
      <c r="BK234">
        <v>2</v>
      </c>
      <c r="BL234">
        <v>1</v>
      </c>
      <c r="BM234">
        <v>2</v>
      </c>
      <c r="BN234">
        <v>1</v>
      </c>
      <c r="BO234">
        <v>3</v>
      </c>
      <c r="BP234">
        <v>1</v>
      </c>
      <c r="BQ234">
        <v>1</v>
      </c>
      <c r="BR234">
        <v>3</v>
      </c>
      <c r="BS234">
        <v>3</v>
      </c>
      <c r="BT234">
        <v>3</v>
      </c>
      <c r="BU234">
        <v>2</v>
      </c>
      <c r="BV234">
        <v>2</v>
      </c>
      <c r="BW234">
        <v>3</v>
      </c>
      <c r="BX234">
        <v>2</v>
      </c>
      <c r="BY234">
        <v>2</v>
      </c>
      <c r="BZ234">
        <v>3</v>
      </c>
      <c r="CA234">
        <v>3</v>
      </c>
      <c r="CB234">
        <v>4</v>
      </c>
      <c r="CC234">
        <v>3</v>
      </c>
      <c r="CD234">
        <v>2</v>
      </c>
      <c r="CE234">
        <v>2</v>
      </c>
    </row>
    <row r="235" spans="1:85" x14ac:dyDescent="0.25">
      <c r="A235">
        <v>2</v>
      </c>
      <c r="B235">
        <v>2</v>
      </c>
      <c r="C235">
        <v>4</v>
      </c>
      <c r="D235">
        <v>0</v>
      </c>
      <c r="E235">
        <v>1</v>
      </c>
      <c r="F235">
        <v>2</v>
      </c>
      <c r="G235">
        <v>2</v>
      </c>
      <c r="H235" t="s">
        <v>145</v>
      </c>
      <c r="I235">
        <v>4</v>
      </c>
      <c r="J235">
        <v>4</v>
      </c>
      <c r="K235">
        <v>3</v>
      </c>
      <c r="L235">
        <v>0</v>
      </c>
      <c r="M235">
        <v>0</v>
      </c>
      <c r="N235">
        <v>0</v>
      </c>
      <c r="O235">
        <v>0</v>
      </c>
      <c r="P235">
        <v>0</v>
      </c>
      <c r="Q235">
        <v>0</v>
      </c>
      <c r="R235">
        <v>0</v>
      </c>
      <c r="S235">
        <v>0</v>
      </c>
      <c r="T235">
        <v>0</v>
      </c>
      <c r="U235">
        <v>0</v>
      </c>
      <c r="V235">
        <v>0</v>
      </c>
      <c r="W235">
        <v>0</v>
      </c>
      <c r="X235">
        <v>0</v>
      </c>
      <c r="Y235">
        <v>0</v>
      </c>
      <c r="Z235">
        <v>0</v>
      </c>
      <c r="AA235">
        <v>0</v>
      </c>
      <c r="AB235">
        <v>0</v>
      </c>
      <c r="AC235">
        <v>0</v>
      </c>
      <c r="AD235">
        <v>0</v>
      </c>
      <c r="AE235">
        <v>3</v>
      </c>
      <c r="AF235">
        <v>3</v>
      </c>
      <c r="AG235">
        <v>3</v>
      </c>
      <c r="AH235">
        <v>2</v>
      </c>
      <c r="AI235">
        <v>3</v>
      </c>
      <c r="AJ235">
        <v>2</v>
      </c>
      <c r="AK235">
        <v>2</v>
      </c>
      <c r="AL235">
        <v>2</v>
      </c>
      <c r="AM235">
        <v>2</v>
      </c>
      <c r="AN235">
        <v>4</v>
      </c>
      <c r="AO235">
        <v>2</v>
      </c>
      <c r="AP235">
        <v>3</v>
      </c>
      <c r="AQ235">
        <v>2</v>
      </c>
      <c r="AR235">
        <v>3</v>
      </c>
      <c r="AS235">
        <v>4</v>
      </c>
      <c r="AT235">
        <v>3</v>
      </c>
      <c r="AU235">
        <v>4</v>
      </c>
      <c r="AV235">
        <v>2</v>
      </c>
      <c r="AW235">
        <v>2</v>
      </c>
      <c r="AX235">
        <v>3</v>
      </c>
      <c r="AY235">
        <v>2</v>
      </c>
      <c r="AZ235">
        <v>2</v>
      </c>
      <c r="BA235">
        <v>2</v>
      </c>
      <c r="BB235">
        <v>2</v>
      </c>
      <c r="BC235">
        <v>0</v>
      </c>
      <c r="BD235">
        <v>0</v>
      </c>
      <c r="BE235">
        <v>0</v>
      </c>
      <c r="BF235">
        <v>0</v>
      </c>
      <c r="BG235">
        <v>2</v>
      </c>
      <c r="BH235">
        <v>2</v>
      </c>
      <c r="BI235">
        <v>1</v>
      </c>
      <c r="BJ235">
        <v>1</v>
      </c>
      <c r="BK235">
        <v>2</v>
      </c>
      <c r="BL235">
        <v>2</v>
      </c>
      <c r="BM235">
        <v>2</v>
      </c>
      <c r="BN235">
        <v>3</v>
      </c>
      <c r="BO235">
        <v>2</v>
      </c>
      <c r="BP235">
        <v>2</v>
      </c>
      <c r="BQ235">
        <v>2</v>
      </c>
      <c r="BR235">
        <v>0</v>
      </c>
      <c r="BS235">
        <v>1</v>
      </c>
      <c r="BT235">
        <v>0</v>
      </c>
      <c r="BU235">
        <v>1</v>
      </c>
      <c r="BV235">
        <v>3</v>
      </c>
      <c r="BW235">
        <v>1</v>
      </c>
      <c r="BX235">
        <v>2</v>
      </c>
      <c r="BY235">
        <v>3</v>
      </c>
      <c r="BZ235">
        <v>3</v>
      </c>
      <c r="CA235">
        <v>2</v>
      </c>
      <c r="CB235">
        <v>4</v>
      </c>
      <c r="CC235">
        <v>2</v>
      </c>
      <c r="CD235">
        <v>2</v>
      </c>
      <c r="CE235">
        <v>4</v>
      </c>
    </row>
    <row r="236" spans="1:85" x14ac:dyDescent="0.25">
      <c r="A236">
        <v>4</v>
      </c>
      <c r="B236">
        <v>4</v>
      </c>
      <c r="C236">
        <v>2</v>
      </c>
      <c r="D236">
        <v>4</v>
      </c>
      <c r="E236">
        <v>4</v>
      </c>
      <c r="F236">
        <v>4</v>
      </c>
      <c r="G236">
        <v>1</v>
      </c>
      <c r="H236">
        <v>2</v>
      </c>
      <c r="I236">
        <v>4</v>
      </c>
      <c r="J236">
        <v>4</v>
      </c>
      <c r="K236">
        <v>1</v>
      </c>
      <c r="L236">
        <v>4</v>
      </c>
      <c r="M236">
        <v>4</v>
      </c>
      <c r="N236">
        <v>4</v>
      </c>
      <c r="O236">
        <v>4</v>
      </c>
      <c r="P236">
        <v>4</v>
      </c>
      <c r="Q236">
        <v>4</v>
      </c>
      <c r="R236">
        <v>2</v>
      </c>
      <c r="S236">
        <v>4</v>
      </c>
      <c r="T236">
        <v>4</v>
      </c>
      <c r="U236">
        <v>2</v>
      </c>
      <c r="V236">
        <v>4</v>
      </c>
      <c r="W236">
        <v>3</v>
      </c>
      <c r="X236">
        <v>3</v>
      </c>
      <c r="Y236">
        <v>4</v>
      </c>
      <c r="Z236">
        <v>4</v>
      </c>
      <c r="AA236">
        <v>4</v>
      </c>
      <c r="AB236">
        <v>4</v>
      </c>
      <c r="AC236">
        <v>4</v>
      </c>
      <c r="AD236">
        <v>4</v>
      </c>
      <c r="AE236">
        <v>4</v>
      </c>
      <c r="AF236">
        <v>4</v>
      </c>
      <c r="AG236">
        <v>4</v>
      </c>
      <c r="AH236">
        <v>3</v>
      </c>
      <c r="AI236">
        <v>4</v>
      </c>
      <c r="AJ236">
        <v>4</v>
      </c>
      <c r="AK236">
        <v>4</v>
      </c>
      <c r="AL236">
        <v>4</v>
      </c>
      <c r="AM236">
        <v>2</v>
      </c>
      <c r="AN236">
        <v>4</v>
      </c>
      <c r="AO236">
        <v>0</v>
      </c>
      <c r="AP236">
        <v>0</v>
      </c>
      <c r="AQ236">
        <v>4</v>
      </c>
      <c r="AR236">
        <v>4</v>
      </c>
      <c r="AS236">
        <v>3</v>
      </c>
      <c r="AT236">
        <v>4</v>
      </c>
      <c r="AU236">
        <v>4</v>
      </c>
      <c r="AV236">
        <v>2</v>
      </c>
      <c r="AW236">
        <v>3</v>
      </c>
      <c r="AX236">
        <v>4</v>
      </c>
      <c r="AY236">
        <v>4</v>
      </c>
      <c r="AZ236">
        <v>4</v>
      </c>
      <c r="BA236">
        <v>2</v>
      </c>
      <c r="BB236">
        <v>4</v>
      </c>
      <c r="BC236">
        <v>2</v>
      </c>
      <c r="BD236">
        <v>4</v>
      </c>
      <c r="BE236">
        <v>4</v>
      </c>
      <c r="BF236">
        <v>3</v>
      </c>
      <c r="BG236">
        <v>3</v>
      </c>
      <c r="BH236">
        <v>4</v>
      </c>
      <c r="BI236">
        <v>2</v>
      </c>
      <c r="BJ236">
        <v>0</v>
      </c>
      <c r="BK236">
        <v>4</v>
      </c>
      <c r="BL236">
        <v>2</v>
      </c>
      <c r="BM236">
        <v>3</v>
      </c>
      <c r="BN236">
        <v>4</v>
      </c>
      <c r="BO236">
        <v>4</v>
      </c>
      <c r="BP236">
        <v>4</v>
      </c>
      <c r="BQ236">
        <v>4</v>
      </c>
      <c r="BR236">
        <v>4</v>
      </c>
      <c r="BS236">
        <v>4</v>
      </c>
      <c r="BT236">
        <v>4</v>
      </c>
      <c r="BU236">
        <v>3</v>
      </c>
      <c r="BV236">
        <v>3</v>
      </c>
      <c r="BW236">
        <v>2</v>
      </c>
      <c r="BX236">
        <v>4</v>
      </c>
      <c r="BY236">
        <v>2</v>
      </c>
      <c r="BZ236">
        <v>4</v>
      </c>
      <c r="CA236">
        <v>2</v>
      </c>
      <c r="CB236">
        <v>4</v>
      </c>
      <c r="CC236">
        <v>2</v>
      </c>
      <c r="CD236">
        <v>2</v>
      </c>
      <c r="CE236">
        <v>4</v>
      </c>
    </row>
    <row r="237" spans="1:85" x14ac:dyDescent="0.25">
      <c r="A237">
        <v>3</v>
      </c>
      <c r="B237">
        <v>4</v>
      </c>
      <c r="C237" t="s">
        <v>7</v>
      </c>
      <c r="D237">
        <v>4</v>
      </c>
      <c r="E237">
        <v>4</v>
      </c>
      <c r="F237">
        <v>4</v>
      </c>
      <c r="G237">
        <v>4</v>
      </c>
      <c r="H237">
        <v>1</v>
      </c>
      <c r="I237">
        <v>4</v>
      </c>
      <c r="J237">
        <v>4</v>
      </c>
      <c r="K237">
        <v>4</v>
      </c>
      <c r="L237">
        <v>2</v>
      </c>
      <c r="M237">
        <v>1</v>
      </c>
      <c r="N237">
        <v>2</v>
      </c>
      <c r="O237">
        <v>4</v>
      </c>
      <c r="P237">
        <v>4</v>
      </c>
      <c r="Q237">
        <v>4</v>
      </c>
      <c r="R237">
        <v>1</v>
      </c>
      <c r="S237">
        <v>4</v>
      </c>
      <c r="T237">
        <v>4</v>
      </c>
      <c r="U237">
        <v>1</v>
      </c>
      <c r="V237">
        <v>2</v>
      </c>
      <c r="W237">
        <v>1</v>
      </c>
      <c r="X237">
        <v>1</v>
      </c>
      <c r="Y237">
        <v>2</v>
      </c>
      <c r="Z237">
        <v>4</v>
      </c>
      <c r="AA237">
        <v>2</v>
      </c>
      <c r="AB237">
        <v>4</v>
      </c>
      <c r="AC237">
        <v>2</v>
      </c>
      <c r="AD237">
        <v>3</v>
      </c>
      <c r="AE237">
        <v>4</v>
      </c>
      <c r="AF237">
        <v>3</v>
      </c>
      <c r="AG237">
        <v>2</v>
      </c>
      <c r="AH237">
        <v>2</v>
      </c>
      <c r="AI237">
        <v>4</v>
      </c>
      <c r="AJ237">
        <v>2</v>
      </c>
      <c r="AK237">
        <v>2</v>
      </c>
      <c r="AL237">
        <v>4</v>
      </c>
      <c r="AM237">
        <v>4</v>
      </c>
      <c r="AN237">
        <v>4</v>
      </c>
      <c r="AO237">
        <v>2</v>
      </c>
      <c r="AP237">
        <v>4</v>
      </c>
      <c r="AQ237">
        <v>4</v>
      </c>
      <c r="AR237">
        <v>4</v>
      </c>
      <c r="AS237">
        <v>3</v>
      </c>
      <c r="AT237">
        <v>4</v>
      </c>
      <c r="AU237">
        <v>4</v>
      </c>
      <c r="AV237">
        <v>3</v>
      </c>
      <c r="AW237">
        <v>4</v>
      </c>
      <c r="AX237">
        <v>4</v>
      </c>
      <c r="AY237">
        <v>4</v>
      </c>
      <c r="AZ237">
        <v>4</v>
      </c>
      <c r="BA237">
        <v>4</v>
      </c>
      <c r="BB237">
        <v>2</v>
      </c>
      <c r="BC237">
        <v>1</v>
      </c>
      <c r="BD237">
        <v>2</v>
      </c>
      <c r="BE237">
        <v>1</v>
      </c>
      <c r="BF237">
        <v>1</v>
      </c>
      <c r="BG237">
        <v>3</v>
      </c>
      <c r="BH237">
        <v>2</v>
      </c>
      <c r="BI237">
        <v>2</v>
      </c>
      <c r="BJ237">
        <v>3</v>
      </c>
      <c r="BK237">
        <v>2</v>
      </c>
      <c r="BL237">
        <v>1</v>
      </c>
      <c r="BM237">
        <v>2</v>
      </c>
      <c r="BN237">
        <v>3</v>
      </c>
      <c r="BO237">
        <v>3</v>
      </c>
      <c r="BP237">
        <v>1</v>
      </c>
      <c r="BQ237">
        <v>1</v>
      </c>
      <c r="BR237">
        <v>4</v>
      </c>
      <c r="BS237">
        <v>3</v>
      </c>
      <c r="BT237">
        <v>4</v>
      </c>
      <c r="BU237">
        <v>2</v>
      </c>
      <c r="BV237">
        <v>3</v>
      </c>
      <c r="BW237">
        <v>3</v>
      </c>
      <c r="BX237">
        <v>2</v>
      </c>
      <c r="BY237">
        <v>2</v>
      </c>
      <c r="BZ237">
        <v>4</v>
      </c>
      <c r="CA237">
        <v>1</v>
      </c>
      <c r="CB237">
        <v>4</v>
      </c>
      <c r="CC237">
        <v>2</v>
      </c>
      <c r="CD237">
        <v>1</v>
      </c>
      <c r="CE237">
        <v>4</v>
      </c>
    </row>
    <row r="238" spans="1:85" x14ac:dyDescent="0.25">
      <c r="A238" t="s">
        <v>5</v>
      </c>
      <c r="B238" t="s">
        <v>6</v>
      </c>
      <c r="D238" t="s">
        <v>9</v>
      </c>
      <c r="E238" t="s">
        <v>11</v>
      </c>
      <c r="F238" t="s">
        <v>13</v>
      </c>
      <c r="G238" t="s">
        <v>114</v>
      </c>
      <c r="H238" t="s">
        <v>32</v>
      </c>
      <c r="I238" t="s">
        <v>33</v>
      </c>
      <c r="J238" t="s">
        <v>35</v>
      </c>
      <c r="K238" t="s">
        <v>37</v>
      </c>
      <c r="L238" t="s">
        <v>39</v>
      </c>
      <c r="M238" t="s">
        <v>40</v>
      </c>
      <c r="N238" t="s">
        <v>41</v>
      </c>
      <c r="O238" t="s">
        <v>42</v>
      </c>
      <c r="P238" t="s">
        <v>43</v>
      </c>
      <c r="Q238" t="s">
        <v>44</v>
      </c>
      <c r="R238" t="s">
        <v>45</v>
      </c>
      <c r="S238" t="s">
        <v>46</v>
      </c>
      <c r="T238" t="s">
        <v>47</v>
      </c>
      <c r="U238" t="s">
        <v>48</v>
      </c>
      <c r="V238" t="s">
        <v>49</v>
      </c>
      <c r="W238" t="s">
        <v>50</v>
      </c>
      <c r="X238" t="s">
        <v>51</v>
      </c>
      <c r="Y238" t="s">
        <v>52</v>
      </c>
      <c r="Z238" t="s">
        <v>53</v>
      </c>
      <c r="AA238" t="s">
        <v>115</v>
      </c>
      <c r="AB238" t="s">
        <v>116</v>
      </c>
      <c r="AC238" t="s">
        <v>117</v>
      </c>
      <c r="AD238" t="s">
        <v>118</v>
      </c>
      <c r="AE238" t="s">
        <v>123</v>
      </c>
      <c r="AF238" t="s">
        <v>124</v>
      </c>
      <c r="AG238" t="s">
        <v>125</v>
      </c>
      <c r="AH238" t="s">
        <v>126</v>
      </c>
      <c r="AI238" t="s">
        <v>127</v>
      </c>
      <c r="AJ238" t="s">
        <v>128</v>
      </c>
      <c r="AK238" t="s">
        <v>129</v>
      </c>
      <c r="AL238" t="s">
        <v>54</v>
      </c>
      <c r="AM238" t="s">
        <v>56</v>
      </c>
      <c r="AN238" t="s">
        <v>57</v>
      </c>
      <c r="AO238" t="s">
        <v>58</v>
      </c>
      <c r="AP238" t="s">
        <v>59</v>
      </c>
      <c r="AQ238" t="s">
        <v>60</v>
      </c>
      <c r="AR238" t="s">
        <v>130</v>
      </c>
      <c r="AS238" t="s">
        <v>61</v>
      </c>
      <c r="AT238" t="s">
        <v>63</v>
      </c>
      <c r="AU238" t="s">
        <v>131</v>
      </c>
      <c r="AV238" t="s">
        <v>132</v>
      </c>
      <c r="AW238" t="s">
        <v>133</v>
      </c>
      <c r="AX238" t="s">
        <v>67</v>
      </c>
      <c r="AY238" t="s">
        <v>68</v>
      </c>
      <c r="AZ238" t="s">
        <v>69</v>
      </c>
      <c r="BA238" t="s">
        <v>134</v>
      </c>
      <c r="BB238" t="s">
        <v>135</v>
      </c>
      <c r="BC238" t="s">
        <v>71</v>
      </c>
      <c r="BD238" t="s">
        <v>73</v>
      </c>
      <c r="BE238" t="s">
        <v>75</v>
      </c>
      <c r="BF238" t="s">
        <v>76</v>
      </c>
      <c r="BG238" t="s">
        <v>78</v>
      </c>
      <c r="BH238" t="s">
        <v>136</v>
      </c>
      <c r="BI238" t="s">
        <v>137</v>
      </c>
      <c r="BJ238" t="s">
        <v>138</v>
      </c>
      <c r="BK238" t="s">
        <v>79</v>
      </c>
      <c r="BL238" t="s">
        <v>139</v>
      </c>
      <c r="BM238" t="s">
        <v>140</v>
      </c>
      <c r="BN238" t="s">
        <v>141</v>
      </c>
      <c r="BO238" t="s">
        <v>142</v>
      </c>
      <c r="BP238" t="s">
        <v>84</v>
      </c>
      <c r="BQ238" t="s">
        <v>85</v>
      </c>
      <c r="BR238" t="s">
        <v>86</v>
      </c>
      <c r="BS238" t="s">
        <v>87</v>
      </c>
      <c r="BT238" t="s">
        <v>88</v>
      </c>
      <c r="BU238" t="s">
        <v>89</v>
      </c>
      <c r="BV238" t="s">
        <v>90</v>
      </c>
      <c r="BW238" t="s">
        <v>91</v>
      </c>
      <c r="BX238" t="s">
        <v>92</v>
      </c>
      <c r="BY238" t="s">
        <v>94</v>
      </c>
      <c r="BZ238" t="s">
        <v>143</v>
      </c>
      <c r="CA238" t="s">
        <v>95</v>
      </c>
      <c r="CB238" t="s">
        <v>96</v>
      </c>
      <c r="CC238" t="s">
        <v>100</v>
      </c>
      <c r="CD238" t="s">
        <v>101</v>
      </c>
      <c r="CE238" t="s">
        <v>144</v>
      </c>
    </row>
  </sheetData>
  <mergeCells count="2">
    <mergeCell ref="C2:G2"/>
    <mergeCell ref="C16:G16"/>
  </mergeCells>
  <pageMargins left="0.75" right="0.75" top="1" bottom="1" header="0.3" footer="0.3"/>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tabColor theme="3" tint="-0.249977111117893"/>
  </sheetPr>
  <dimension ref="A1:J173"/>
  <sheetViews>
    <sheetView zoomScaleSheetLayoutView="55" workbookViewId="0">
      <selection activeCell="E14" sqref="E14"/>
    </sheetView>
  </sheetViews>
  <sheetFormatPr defaultColWidth="11.42578125" defaultRowHeight="14.25" x14ac:dyDescent="0.2"/>
  <cols>
    <col min="1" max="1" width="12.7109375" style="82" customWidth="1"/>
    <col min="2" max="2" width="52.7109375" style="30" customWidth="1"/>
    <col min="3" max="3" width="29.28515625" style="26" customWidth="1"/>
    <col min="4" max="4" width="4.85546875" style="26" hidden="1" customWidth="1"/>
    <col min="5" max="7" width="46.85546875" style="26" customWidth="1"/>
    <col min="8" max="16384" width="11.42578125" style="26"/>
  </cols>
  <sheetData>
    <row r="1" spans="1:10" s="11" customFormat="1" ht="51" customHeight="1" x14ac:dyDescent="0.25">
      <c r="A1" s="177" t="s">
        <v>154</v>
      </c>
      <c r="B1" s="177"/>
      <c r="C1" s="177"/>
      <c r="D1" s="177"/>
      <c r="E1" s="177"/>
      <c r="F1" s="158" t="s">
        <v>570</v>
      </c>
      <c r="G1" s="159" t="s">
        <v>102</v>
      </c>
      <c r="H1" s="160"/>
    </row>
    <row r="2" spans="1:10" s="16" customFormat="1" ht="30" customHeight="1" x14ac:dyDescent="0.25">
      <c r="A2" s="12" t="s">
        <v>571</v>
      </c>
      <c r="B2" s="13"/>
      <c r="C2" s="14" t="s">
        <v>157</v>
      </c>
      <c r="D2" s="14"/>
      <c r="E2" s="15" t="s">
        <v>158</v>
      </c>
      <c r="F2" s="15" t="s">
        <v>155</v>
      </c>
      <c r="G2" s="15" t="s">
        <v>156</v>
      </c>
    </row>
    <row r="3" spans="1:10" s="16" customFormat="1" ht="20.100000000000001" customHeight="1" x14ac:dyDescent="0.25">
      <c r="A3" s="17" t="s">
        <v>155</v>
      </c>
      <c r="B3" s="13"/>
      <c r="C3" s="14" t="s">
        <v>2</v>
      </c>
      <c r="D3" s="14"/>
      <c r="E3" s="18"/>
      <c r="F3" s="18"/>
      <c r="G3" s="18"/>
    </row>
    <row r="4" spans="1:10" s="16" customFormat="1" ht="20.100000000000001" customHeight="1" x14ac:dyDescent="0.25">
      <c r="A4" s="17" t="s">
        <v>156</v>
      </c>
      <c r="B4" s="13"/>
      <c r="C4" s="14" t="s">
        <v>3</v>
      </c>
      <c r="D4" s="14"/>
      <c r="E4" s="18"/>
      <c r="F4" s="18"/>
      <c r="G4" s="18"/>
    </row>
    <row r="5" spans="1:10" s="16" customFormat="1" ht="20.100000000000001" customHeight="1" x14ac:dyDescent="0.25">
      <c r="A5" s="17" t="s">
        <v>159</v>
      </c>
      <c r="B5" s="13"/>
      <c r="C5" s="14" t="s">
        <v>4</v>
      </c>
      <c r="D5" s="14"/>
      <c r="E5" s="18"/>
      <c r="F5" s="18"/>
      <c r="G5" s="18"/>
    </row>
    <row r="6" spans="1:10" s="16" customFormat="1" ht="20.100000000000001" customHeight="1" x14ac:dyDescent="0.25">
      <c r="A6" s="17" t="s">
        <v>0</v>
      </c>
      <c r="B6" s="140"/>
      <c r="C6" s="14" t="s">
        <v>103</v>
      </c>
      <c r="D6" s="14"/>
      <c r="E6" s="18"/>
      <c r="F6" s="18"/>
      <c r="G6" s="18"/>
    </row>
    <row r="7" spans="1:10" s="16" customFormat="1" ht="20.100000000000001" customHeight="1" x14ac:dyDescent="0.25">
      <c r="A7" s="19" t="s">
        <v>1</v>
      </c>
      <c r="B7" s="141"/>
      <c r="C7" s="20"/>
      <c r="D7" s="20"/>
      <c r="E7" s="130"/>
      <c r="F7" s="142"/>
      <c r="G7" s="143"/>
    </row>
    <row r="8" spans="1:10" s="11" customFormat="1" ht="9.75" customHeight="1" x14ac:dyDescent="0.25">
      <c r="A8" s="21"/>
      <c r="B8" s="22"/>
      <c r="C8" s="131"/>
      <c r="D8" s="131"/>
      <c r="E8" s="23"/>
      <c r="F8" s="23"/>
      <c r="G8" s="23"/>
    </row>
    <row r="9" spans="1:10" ht="78" customHeight="1" x14ac:dyDescent="0.2">
      <c r="A9" s="24" t="s">
        <v>104</v>
      </c>
      <c r="B9" s="132" t="s">
        <v>160</v>
      </c>
      <c r="C9" s="128" t="s">
        <v>161</v>
      </c>
      <c r="D9" s="25" t="s">
        <v>530</v>
      </c>
      <c r="E9" s="24" t="s">
        <v>162</v>
      </c>
      <c r="F9" s="24" t="s">
        <v>163</v>
      </c>
      <c r="G9" s="24" t="s">
        <v>164</v>
      </c>
    </row>
    <row r="10" spans="1:10" ht="24.75" customHeight="1" x14ac:dyDescent="0.2">
      <c r="A10" s="27" t="s">
        <v>165</v>
      </c>
      <c r="B10" s="28"/>
      <c r="C10" s="29"/>
      <c r="D10" s="29"/>
      <c r="E10" s="28"/>
      <c r="F10" s="28"/>
      <c r="G10" s="28"/>
      <c r="J10" s="30"/>
    </row>
    <row r="11" spans="1:10" ht="15.75" x14ac:dyDescent="0.2">
      <c r="A11" s="31"/>
      <c r="B11" s="32" t="s">
        <v>166</v>
      </c>
      <c r="C11" s="33"/>
      <c r="D11" s="33"/>
      <c r="E11" s="33"/>
      <c r="F11" s="33"/>
      <c r="G11" s="33"/>
    </row>
    <row r="12" spans="1:10" ht="15" x14ac:dyDescent="0.2">
      <c r="A12" s="34"/>
      <c r="B12" s="35" t="s">
        <v>181</v>
      </c>
      <c r="C12" s="36"/>
      <c r="D12" s="36"/>
      <c r="E12" s="36"/>
      <c r="F12" s="36"/>
      <c r="G12" s="36"/>
    </row>
    <row r="13" spans="1:10" ht="50.25" customHeight="1" x14ac:dyDescent="0.2">
      <c r="A13" s="37" t="s">
        <v>5</v>
      </c>
      <c r="B13" s="38" t="s">
        <v>220</v>
      </c>
      <c r="C13" s="39"/>
      <c r="D13" s="40" t="str">
        <f>IF(C13=" 4 = Présent, aucune action requise",4,IF(C13=" 3 = Doit être renforcé",3,IF(C13=" 2 = Doit être beaucoup renforcé",2,IF(C13=" 1 = Absent, doit être développé",1,IF(C13=" 0 = Aucune réponse/Non applicable",0,"--")))))</f>
        <v>--</v>
      </c>
      <c r="E13" s="41"/>
      <c r="F13" s="42" t="s">
        <v>224</v>
      </c>
      <c r="G13" s="43"/>
    </row>
    <row r="14" spans="1:10" ht="45" customHeight="1" x14ac:dyDescent="0.2">
      <c r="A14" s="37" t="s">
        <v>6</v>
      </c>
      <c r="B14" s="38" t="s">
        <v>221</v>
      </c>
      <c r="C14" s="39"/>
      <c r="D14" s="40" t="str">
        <f>IF(C14=" 4 = Présent, aucune action requise",4,IF(C14=" 3 = Doit être renforcé",3,IF(C14=" 2 = Doit être beaucoup renforcé",2,IF(C14=" 1 = Absent, doit être développé",1,IF(C14=" 0 = Aucune réponse/Non applicable",0,"--")))))</f>
        <v>--</v>
      </c>
      <c r="E14" s="44"/>
      <c r="F14" s="42" t="s">
        <v>225</v>
      </c>
      <c r="G14" s="43"/>
    </row>
    <row r="15" spans="1:10" ht="54.75" customHeight="1" x14ac:dyDescent="0.2">
      <c r="A15" s="37" t="s">
        <v>7</v>
      </c>
      <c r="B15" s="38" t="s">
        <v>222</v>
      </c>
      <c r="C15" s="39"/>
      <c r="D15" s="40" t="str">
        <f>IF(C15=" 4 = Présent, aucune action requise",4,IF(C15=" 3 = Doit être renforcé",3,IF(C15=" 2 = Doit être beaucoup renforcé",2,IF(C15=" 1 = Absent, doit être développé",1,IF(C15=" 0 = Aucune réponse/Non applicable",0,"--")))))</f>
        <v>--</v>
      </c>
      <c r="E15" s="44"/>
      <c r="F15" s="42" t="s">
        <v>226</v>
      </c>
      <c r="G15" s="43"/>
    </row>
    <row r="16" spans="1:10" ht="107.25" customHeight="1" x14ac:dyDescent="0.2">
      <c r="A16" s="37" t="s">
        <v>8</v>
      </c>
      <c r="B16" s="38" t="s">
        <v>223</v>
      </c>
      <c r="C16" s="39"/>
      <c r="D16" s="40" t="str">
        <f>IF(C16=" 4 = Présent, aucune action requise",4,IF(C16=" 3 = Doit être renforcé",3,IF(C16=" 2 = Doit être beaucoup renforcé",2,IF(C16=" 1 = Absent, doit être développé",1,IF(C16=" 0 = Aucune réponse/Non applicable",0,"--")))))</f>
        <v>--</v>
      </c>
      <c r="E16" s="44"/>
      <c r="F16" s="42" t="s">
        <v>230</v>
      </c>
      <c r="G16" s="43"/>
    </row>
    <row r="17" spans="1:7" ht="15" x14ac:dyDescent="0.2">
      <c r="A17" s="34"/>
      <c r="B17" s="35" t="s">
        <v>182</v>
      </c>
      <c r="C17" s="45"/>
      <c r="D17" s="45"/>
      <c r="E17" s="46"/>
      <c r="F17" s="47"/>
      <c r="G17" s="46"/>
    </row>
    <row r="18" spans="1:7" ht="46.5" customHeight="1" x14ac:dyDescent="0.2">
      <c r="A18" s="37" t="s">
        <v>9</v>
      </c>
      <c r="B18" s="48" t="s">
        <v>227</v>
      </c>
      <c r="C18" s="39"/>
      <c r="D18" s="40" t="str">
        <f>IF(C18=" 4 = Présent, aucune action requise",4,IF(C18=" 3 = Doit être renforcé",3,IF(C18=" 2 = Doit être beaucoup renforcé",2,IF(C18=" 1 = Absent, doit être développé",1,IF(C18=" 0 = Aucune réponse/Non applicable",0,"--")))))</f>
        <v>--</v>
      </c>
      <c r="E18" s="44"/>
      <c r="F18" s="42" t="s">
        <v>229</v>
      </c>
      <c r="G18" s="44"/>
    </row>
    <row r="19" spans="1:7" ht="69" customHeight="1" x14ac:dyDescent="0.2">
      <c r="A19" s="37" t="s">
        <v>10</v>
      </c>
      <c r="B19" s="48" t="s">
        <v>228</v>
      </c>
      <c r="C19" s="39"/>
      <c r="D19" s="40" t="str">
        <f>IF(C19=" 4 = Présent, aucune action requise",4,IF(C19=" 3 = Doit être renforcé",3,IF(C19=" 2 = Doit être beaucoup renforcé",2,IF(C19=" 1 = Absent, doit être développé",1,IF(C19=" 0 = Aucune réponse/Non applicable",0,"--")))))</f>
        <v>--</v>
      </c>
      <c r="E19" s="44"/>
      <c r="F19" s="42" t="s">
        <v>231</v>
      </c>
      <c r="G19" s="44"/>
    </row>
    <row r="20" spans="1:7" ht="15" x14ac:dyDescent="0.2">
      <c r="A20" s="34"/>
      <c r="B20" s="35" t="s">
        <v>183</v>
      </c>
      <c r="C20" s="45"/>
      <c r="D20" s="45"/>
      <c r="E20" s="46"/>
      <c r="F20" s="47"/>
      <c r="G20" s="46"/>
    </row>
    <row r="21" spans="1:7" ht="115.5" customHeight="1" x14ac:dyDescent="0.2">
      <c r="A21" s="37" t="s">
        <v>11</v>
      </c>
      <c r="B21" s="38" t="s">
        <v>232</v>
      </c>
      <c r="C21" s="39"/>
      <c r="D21" s="40" t="str">
        <f>IF(C21=" 4 = Présent, aucune action requise",4,IF(C21=" 3 = Doit être renforcé",3,IF(C21=" 2 = Doit être beaucoup renforcé",2,IF(C21=" 1 = Absent, doit être développé",1,IF(C21=" 0 = Aucune réponse/Non applicable",0,"--")))))</f>
        <v>--</v>
      </c>
      <c r="E21" s="44"/>
      <c r="F21" s="42" t="s">
        <v>234</v>
      </c>
      <c r="G21" s="44"/>
    </row>
    <row r="22" spans="1:7" ht="64.5" customHeight="1" x14ac:dyDescent="0.2">
      <c r="A22" s="37" t="s">
        <v>12</v>
      </c>
      <c r="B22" s="38" t="s">
        <v>233</v>
      </c>
      <c r="C22" s="39"/>
      <c r="D22" s="40" t="str">
        <f>IF(C22=" 4 = Présent, aucune action requise",4,IF(C22=" 3 = Doit être renforcé",3,IF(C22=" 2 = Doit être beaucoup renforcé",2,IF(C22=" 1 = Absent, doit être développé",1,IF(C22=" 0 = Aucune réponse/Non applicable",0,"--")))))</f>
        <v>--</v>
      </c>
      <c r="E22" s="44"/>
      <c r="F22" s="42" t="s">
        <v>235</v>
      </c>
      <c r="G22" s="44"/>
    </row>
    <row r="23" spans="1:7" ht="15" x14ac:dyDescent="0.2">
      <c r="A23" s="49"/>
      <c r="B23" s="50" t="s">
        <v>184</v>
      </c>
      <c r="C23" s="51"/>
      <c r="D23" s="51"/>
      <c r="E23" s="52"/>
      <c r="F23" s="53"/>
      <c r="G23" s="54"/>
    </row>
    <row r="24" spans="1:7" ht="55.5" customHeight="1" x14ac:dyDescent="0.2">
      <c r="A24" s="37" t="s">
        <v>13</v>
      </c>
      <c r="B24" s="38" t="s">
        <v>332</v>
      </c>
      <c r="C24" s="39"/>
      <c r="D24" s="40" t="str">
        <f>IF(C24=" 4 = Présent, aucune action requise",4,IF(C24=" 3 = Doit être renforcé",3,IF(C24=" 2 = Doit être beaucoup renforcé",2,IF(C24=" 1 = Absent, doit être développé",1,IF(C24=" 0 = Aucune réponse/Non applicable",0,"--")))))</f>
        <v>--</v>
      </c>
      <c r="E24" s="44"/>
      <c r="F24" s="42" t="s">
        <v>333</v>
      </c>
      <c r="G24" s="44"/>
    </row>
    <row r="25" spans="1:7" ht="15.75" x14ac:dyDescent="0.2">
      <c r="A25" s="55"/>
      <c r="B25" s="56" t="s">
        <v>167</v>
      </c>
      <c r="C25" s="57"/>
      <c r="D25" s="57"/>
      <c r="E25" s="58"/>
      <c r="F25" s="58"/>
      <c r="G25" s="58"/>
    </row>
    <row r="26" spans="1:7" ht="15" x14ac:dyDescent="0.2">
      <c r="A26" s="49"/>
      <c r="B26" s="50" t="s">
        <v>185</v>
      </c>
      <c r="C26" s="51"/>
      <c r="D26" s="51"/>
      <c r="E26" s="52"/>
      <c r="F26" s="53"/>
      <c r="G26" s="54"/>
    </row>
    <row r="27" spans="1:7" ht="57" customHeight="1" x14ac:dyDescent="0.2">
      <c r="A27" s="59" t="s">
        <v>14</v>
      </c>
      <c r="B27" s="60" t="s">
        <v>334</v>
      </c>
      <c r="C27" s="39"/>
      <c r="D27" s="40" t="str">
        <f>IF(C27=" 4 = Présent, aucune action requise",4,IF(C27=" 3 = Doit être renforcé",3,IF(C27=" 2 = Doit être beaucoup renforcé",2,IF(C27=" 1 = Absent, doit être développé",1,IF(C27=" 0 = Aucune réponse/Non applicable",0,"--")))))</f>
        <v>--</v>
      </c>
      <c r="E27" s="44"/>
      <c r="F27" s="42" t="s">
        <v>335</v>
      </c>
      <c r="G27" s="44"/>
    </row>
    <row r="28" spans="1:7" ht="15" x14ac:dyDescent="0.2">
      <c r="A28" s="49"/>
      <c r="B28" s="50" t="s">
        <v>105</v>
      </c>
      <c r="C28" s="51"/>
      <c r="D28" s="51"/>
      <c r="E28" s="52"/>
      <c r="F28" s="53"/>
      <c r="G28" s="54"/>
    </row>
    <row r="29" spans="1:7" ht="75" customHeight="1" x14ac:dyDescent="0.2">
      <c r="A29" s="37" t="s">
        <v>15</v>
      </c>
      <c r="B29" s="48" t="s">
        <v>336</v>
      </c>
      <c r="C29" s="39"/>
      <c r="D29" s="40" t="str">
        <f>IF(C29=" 4 = Présent, aucune action requise",4,IF(C29=" 3 = Doit être renforcé",3,IF(C29=" 2 = Doit être beaucoup renforcé",2,IF(C29=" 1 = Absent, doit être développé",1,IF(C29=" 0 = Aucune réponse/Non applicable",0,"--")))))</f>
        <v>--</v>
      </c>
      <c r="E29" s="44"/>
      <c r="F29" s="42" t="s">
        <v>337</v>
      </c>
      <c r="G29" s="44"/>
    </row>
    <row r="30" spans="1:7" ht="15" x14ac:dyDescent="0.2">
      <c r="A30" s="49"/>
      <c r="B30" s="50" t="s">
        <v>186</v>
      </c>
      <c r="C30" s="51"/>
      <c r="D30" s="51"/>
      <c r="E30" s="52"/>
      <c r="F30" s="53"/>
      <c r="G30" s="54"/>
    </row>
    <row r="31" spans="1:7" ht="69.75" customHeight="1" x14ac:dyDescent="0.2">
      <c r="A31" s="37" t="s">
        <v>16</v>
      </c>
      <c r="B31" s="38" t="s">
        <v>338</v>
      </c>
      <c r="C31" s="39"/>
      <c r="D31" s="40" t="str">
        <f>IF(C31=" 4 = Présent, aucune action requise",4,IF(C31=" 3 = Doit être renforcé",3,IF(C31=" 2 = Doit être beaucoup renforcé",2,IF(C31=" 1 = Absent, doit être développé",1,IF(C31=" 0 = Aucune réponse/Non applicable",0,"--")))))</f>
        <v>--</v>
      </c>
      <c r="E31" s="44"/>
      <c r="F31" s="42" t="s">
        <v>339</v>
      </c>
      <c r="G31" s="44"/>
    </row>
    <row r="32" spans="1:7" ht="69.75" customHeight="1" x14ac:dyDescent="0.2">
      <c r="A32" s="37" t="s">
        <v>17</v>
      </c>
      <c r="B32" s="38" t="s">
        <v>340</v>
      </c>
      <c r="C32" s="39"/>
      <c r="D32" s="40" t="str">
        <f>IF(C32=" 4 = Présent, aucune action requise",4,IF(C32=" 3 = Doit être renforcé",3,IF(C32=" 2 = Doit être beaucoup renforcé",2,IF(C32=" 1 = Absent, doit être développé",1,IF(C32=" 0 = Aucune réponse/Non applicable",0,"--")))))</f>
        <v>--</v>
      </c>
      <c r="E32" s="44"/>
      <c r="F32" s="42" t="s">
        <v>341</v>
      </c>
      <c r="G32" s="44"/>
    </row>
    <row r="33" spans="1:7" ht="15" x14ac:dyDescent="0.2">
      <c r="A33" s="49"/>
      <c r="B33" s="50" t="s">
        <v>106</v>
      </c>
      <c r="C33" s="51"/>
      <c r="D33" s="51"/>
      <c r="E33" s="52"/>
      <c r="F33" s="53"/>
      <c r="G33" s="54"/>
    </row>
    <row r="34" spans="1:7" ht="84.75" customHeight="1" x14ac:dyDescent="0.2">
      <c r="A34" s="37" t="s">
        <v>18</v>
      </c>
      <c r="B34" s="38" t="s">
        <v>342</v>
      </c>
      <c r="C34" s="39"/>
      <c r="D34" s="40" t="str">
        <f>IF(C34=" 4 = Présent, aucune action requise",4,IF(C34=" 3 = Doit être renforcé",3,IF(C34=" 2 = Doit être beaucoup renforcé",2,IF(C34=" 1 = Absent, doit être développé",1,IF(C34=" 0 = Aucune réponse/Non applicable",0,"--")))))</f>
        <v>--</v>
      </c>
      <c r="E34" s="44"/>
      <c r="F34" s="42" t="s">
        <v>343</v>
      </c>
      <c r="G34" s="44"/>
    </row>
    <row r="35" spans="1:7" ht="97.5" customHeight="1" x14ac:dyDescent="0.2">
      <c r="A35" s="37" t="s">
        <v>19</v>
      </c>
      <c r="B35" s="38" t="s">
        <v>344</v>
      </c>
      <c r="C35" s="39"/>
      <c r="D35" s="40" t="str">
        <f>IF(C35=" 4 = Présent, aucune action requise",4,IF(C35=" 3 = Doit être renforcé",3,IF(C35=" 2 = Doit être beaucoup renforcé",2,IF(C35=" 1 = Absent, doit être développé",1,IF(C35=" 0 = Aucune réponse/Non applicable",0,"--")))))</f>
        <v>--</v>
      </c>
      <c r="E35" s="44"/>
      <c r="F35" s="42" t="s">
        <v>345</v>
      </c>
      <c r="G35" s="44"/>
    </row>
    <row r="36" spans="1:7" ht="46.5" customHeight="1" x14ac:dyDescent="0.2">
      <c r="A36" s="37" t="s">
        <v>20</v>
      </c>
      <c r="B36" s="38" t="s">
        <v>346</v>
      </c>
      <c r="C36" s="39"/>
      <c r="D36" s="40" t="str">
        <f>IF(C36=" 4 = Présent, aucune action requise",4,IF(C36=" 3 = Doit être renforcé",3,IF(C36=" 2 = Doit être beaucoup renforcé",2,IF(C36=" 1 = Absent, doit être développé",1,IF(C36=" 0 = Aucune réponse/Non applicable",0,"--")))))</f>
        <v>--</v>
      </c>
      <c r="E36" s="44"/>
      <c r="F36" s="42" t="s">
        <v>347</v>
      </c>
      <c r="G36" s="44"/>
    </row>
    <row r="37" spans="1:7" ht="48" customHeight="1" x14ac:dyDescent="0.2">
      <c r="A37" s="37" t="s">
        <v>21</v>
      </c>
      <c r="B37" s="38" t="s">
        <v>348</v>
      </c>
      <c r="C37" s="39"/>
      <c r="D37" s="40" t="str">
        <f>IF(C37=" 4 = Présent, aucune action requise",4,IF(C37=" 3 = Doit être renforcé",3,IF(C37=" 2 = Doit être beaucoup renforcé",2,IF(C37=" 1 = Absent, doit être développé",1,IF(C37=" 0 = Aucune réponse/Non applicable",0,"--")))))</f>
        <v>--</v>
      </c>
      <c r="E37" s="44"/>
      <c r="F37" s="42" t="s">
        <v>349</v>
      </c>
      <c r="G37" s="44"/>
    </row>
    <row r="38" spans="1:7" ht="54" customHeight="1" x14ac:dyDescent="0.2">
      <c r="A38" s="37" t="s">
        <v>22</v>
      </c>
      <c r="B38" s="38" t="s">
        <v>350</v>
      </c>
      <c r="C38" s="39"/>
      <c r="D38" s="40" t="str">
        <f>IF(C38=" 4 = Présent, aucune action requise",4,IF(C38=" 3 = Doit être renforcé",3,IF(C38=" 2 = Doit être beaucoup renforcé",2,IF(C38=" 1 = Absent, doit être développé",1,IF(C38=" 0 = Aucune réponse/Non applicable",0,"--")))))</f>
        <v>--</v>
      </c>
      <c r="E38" s="44"/>
      <c r="F38" s="42" t="s">
        <v>351</v>
      </c>
      <c r="G38" s="44"/>
    </row>
    <row r="39" spans="1:7" ht="15" x14ac:dyDescent="0.2">
      <c r="A39" s="49"/>
      <c r="B39" s="50" t="s">
        <v>187</v>
      </c>
      <c r="C39" s="51"/>
      <c r="D39" s="51"/>
      <c r="E39" s="52"/>
      <c r="F39" s="53"/>
      <c r="G39" s="54"/>
    </row>
    <row r="40" spans="1:7" ht="112.5" customHeight="1" x14ac:dyDescent="0.2">
      <c r="A40" s="37" t="s">
        <v>23</v>
      </c>
      <c r="B40" s="38" t="s">
        <v>352</v>
      </c>
      <c r="C40" s="39"/>
      <c r="D40" s="40" t="str">
        <f>IF(C40=" 4 = Présent, aucune action requise",4,IF(C40=" 3 = Doit être renforcé",3,IF(C40=" 2 = Doit être beaucoup renforcé",2,IF(C40=" 1 = Absent, doit être développé",1,IF(C40=" 0 = Aucune réponse/Non applicable",0,"--")))))</f>
        <v>--</v>
      </c>
      <c r="E40" s="44"/>
      <c r="F40" s="42" t="s">
        <v>353</v>
      </c>
      <c r="G40" s="44"/>
    </row>
    <row r="41" spans="1:7" ht="15" x14ac:dyDescent="0.2">
      <c r="A41" s="49"/>
      <c r="B41" s="50" t="s">
        <v>188</v>
      </c>
      <c r="C41" s="51"/>
      <c r="D41" s="51"/>
      <c r="E41" s="52"/>
      <c r="F41" s="53"/>
      <c r="G41" s="54"/>
    </row>
    <row r="42" spans="1:7" ht="72.75" customHeight="1" x14ac:dyDescent="0.2">
      <c r="A42" s="37" t="s">
        <v>24</v>
      </c>
      <c r="B42" s="38" t="s">
        <v>354</v>
      </c>
      <c r="C42" s="39"/>
      <c r="D42" s="40" t="str">
        <f>IF(C42=" 4 = Présent, aucune action requise",4,IF(C42=" 3 = Doit être renforcé",3,IF(C42=" 2 = Doit être beaucoup renforcé",2,IF(C42=" 1 = Absent, doit être développé",1,IF(C42=" 0 = Aucune réponse/Non applicable",0,"--")))))</f>
        <v>--</v>
      </c>
      <c r="E42" s="44"/>
      <c r="F42" s="42" t="s">
        <v>355</v>
      </c>
      <c r="G42" s="44"/>
    </row>
    <row r="43" spans="1:7" ht="126" customHeight="1" x14ac:dyDescent="0.2">
      <c r="A43" s="37" t="s">
        <v>25</v>
      </c>
      <c r="B43" s="38" t="s">
        <v>356</v>
      </c>
      <c r="C43" s="39"/>
      <c r="D43" s="40" t="str">
        <f>IF(C43=" 4 = Présent, aucune action requise",4,IF(C43=" 3 = Doit être renforcé",3,IF(C43=" 2 = Doit être beaucoup renforcé",2,IF(C43=" 1 = Absent, doit être développé",1,IF(C43=" 0 = Aucune réponse/Non applicable",0,"--")))))</f>
        <v>--</v>
      </c>
      <c r="E43" s="44"/>
      <c r="F43" s="42" t="s">
        <v>357</v>
      </c>
      <c r="G43" s="44"/>
    </row>
    <row r="44" spans="1:7" ht="15.75" x14ac:dyDescent="0.2">
      <c r="A44" s="61"/>
      <c r="B44" s="62" t="s">
        <v>168</v>
      </c>
      <c r="C44" s="63"/>
      <c r="D44" s="63"/>
      <c r="E44" s="64"/>
      <c r="F44" s="64"/>
      <c r="G44" s="65"/>
    </row>
    <row r="45" spans="1:7" ht="15" x14ac:dyDescent="0.2">
      <c r="A45" s="49"/>
      <c r="B45" s="50" t="s">
        <v>189</v>
      </c>
      <c r="C45" s="51"/>
      <c r="D45" s="51"/>
      <c r="E45" s="52"/>
      <c r="F45" s="53"/>
      <c r="G45" s="54"/>
    </row>
    <row r="46" spans="1:7" ht="96" customHeight="1" x14ac:dyDescent="0.2">
      <c r="A46" s="37" t="s">
        <v>26</v>
      </c>
      <c r="B46" s="48" t="s">
        <v>358</v>
      </c>
      <c r="C46" s="39"/>
      <c r="D46" s="40" t="str">
        <f>IF(C46=" 4 = Présent, aucune action requise",4,IF(C46=" 3 = Doit être renforcé",3,IF(C46=" 2 = Doit être beaucoup renforcé",2,IF(C46=" 1 = Absent, doit être développé",1,IF(C46=" 0 = Aucune réponse/Non applicable",0,"--")))))</f>
        <v>--</v>
      </c>
      <c r="E46" s="44"/>
      <c r="F46" s="42" t="s">
        <v>359</v>
      </c>
      <c r="G46" s="44"/>
    </row>
    <row r="47" spans="1:7" ht="70.5" customHeight="1" x14ac:dyDescent="0.2">
      <c r="A47" s="37" t="s">
        <v>27</v>
      </c>
      <c r="B47" s="48" t="s">
        <v>360</v>
      </c>
      <c r="C47" s="39"/>
      <c r="D47" s="40" t="str">
        <f>IF(C47=" 4 = Présent, aucune action requise",4,IF(C47=" 3 = Doit être renforcé",3,IF(C47=" 2 = Doit être beaucoup renforcé",2,IF(C47=" 1 = Absent, doit être développé",1,IF(C47=" 0 = Aucune réponse/Non applicable",0,"--")))))</f>
        <v>--</v>
      </c>
      <c r="E47" s="44"/>
      <c r="F47" s="42" t="s">
        <v>361</v>
      </c>
      <c r="G47" s="44"/>
    </row>
    <row r="48" spans="1:7" ht="48" customHeight="1" x14ac:dyDescent="0.2">
      <c r="A48" s="37" t="s">
        <v>28</v>
      </c>
      <c r="B48" s="48" t="s">
        <v>362</v>
      </c>
      <c r="C48" s="39"/>
      <c r="D48" s="40" t="str">
        <f>IF(C48=" 4 = Présent, aucune action requise",4,IF(C48=" 3 = Doit être renforcé",3,IF(C48=" 2 = Doit être beaucoup renforcé",2,IF(C48=" 1 = Absent, doit être développé",1,IF(C48=" 0 = Aucune réponse/Non applicable",0,"--")))))</f>
        <v>--</v>
      </c>
      <c r="E48" s="44"/>
      <c r="F48" s="42" t="s">
        <v>363</v>
      </c>
      <c r="G48" s="44"/>
    </row>
    <row r="49" spans="1:7" ht="15" x14ac:dyDescent="0.2">
      <c r="A49" s="49"/>
      <c r="B49" s="50" t="s">
        <v>190</v>
      </c>
      <c r="C49" s="66"/>
      <c r="D49" s="66"/>
      <c r="E49" s="67"/>
      <c r="F49" s="68"/>
      <c r="G49" s="69"/>
    </row>
    <row r="50" spans="1:7" ht="61.5" customHeight="1" x14ac:dyDescent="0.2">
      <c r="A50" s="37" t="s">
        <v>29</v>
      </c>
      <c r="B50" s="48" t="s">
        <v>364</v>
      </c>
      <c r="C50" s="39"/>
      <c r="D50" s="40" t="str">
        <f>IF(C50=" 4 = Présent, aucune action requise",4,IF(C50=" 3 = Doit être renforcé",3,IF(C50=" 2 = Doit être beaucoup renforcé",2,IF(C50=" 1 = Absent, doit être développé",1,IF(C50=" 0 = Aucune réponse/Non applicable",0,"--")))))</f>
        <v>--</v>
      </c>
      <c r="E50" s="44"/>
      <c r="F50" s="42" t="s">
        <v>365</v>
      </c>
      <c r="G50" s="44"/>
    </row>
    <row r="51" spans="1:7" ht="57" customHeight="1" x14ac:dyDescent="0.2">
      <c r="A51" s="37" t="s">
        <v>30</v>
      </c>
      <c r="B51" s="48" t="s">
        <v>366</v>
      </c>
      <c r="C51" s="39"/>
      <c r="D51" s="40" t="str">
        <f>IF(C51=" 4 = Présent, aucune action requise",4,IF(C51=" 3 = Doit être renforcé",3,IF(C51=" 2 = Doit être beaucoup renforcé",2,IF(C51=" 1 = Absent, doit être développé",1,IF(C51=" 0 = Aucune réponse/Non applicable",0,"--")))))</f>
        <v>--</v>
      </c>
      <c r="E51" s="44"/>
      <c r="F51" s="42" t="s">
        <v>367</v>
      </c>
      <c r="G51" s="44"/>
    </row>
    <row r="52" spans="1:7" ht="72.75" customHeight="1" x14ac:dyDescent="0.2">
      <c r="A52" s="37" t="s">
        <v>31</v>
      </c>
      <c r="B52" s="48" t="s">
        <v>368</v>
      </c>
      <c r="C52" s="39"/>
      <c r="D52" s="40" t="str">
        <f>IF(C52=" 4 = Présent, aucune action requise",4,IF(C52=" 3 = Doit être renforcé",3,IF(C52=" 2 = Doit être beaucoup renforcé",2,IF(C52=" 1 = Absent, doit être développé",1,IF(C52=" 0 = Aucune réponse/Non applicable",0,"--")))))</f>
        <v>--</v>
      </c>
      <c r="E52" s="44"/>
      <c r="F52" s="42" t="s">
        <v>369</v>
      </c>
      <c r="G52" s="44"/>
    </row>
    <row r="53" spans="1:7" ht="62.25" customHeight="1" x14ac:dyDescent="0.2">
      <c r="A53" s="37" t="s">
        <v>32</v>
      </c>
      <c r="B53" s="48" t="s">
        <v>370</v>
      </c>
      <c r="C53" s="39"/>
      <c r="D53" s="40" t="str">
        <f>IF(C53=" 4 = Présent, aucune action requise",4,IF(C53=" 3 = Doit être renforcé",3,IF(C53=" 2 = Doit être beaucoup renforcé",2,IF(C53=" 1 = Absent, doit être développé",1,IF(C53=" 0 = Aucune réponse/Non applicable",0,"--")))))</f>
        <v>--</v>
      </c>
      <c r="E53" s="44"/>
      <c r="F53" s="42" t="s">
        <v>371</v>
      </c>
      <c r="G53" s="44"/>
    </row>
    <row r="54" spans="1:7" ht="24.75" customHeight="1" x14ac:dyDescent="0.2">
      <c r="A54" s="70" t="s">
        <v>169</v>
      </c>
      <c r="B54" s="71"/>
      <c r="C54" s="72"/>
      <c r="D54" s="72"/>
      <c r="E54" s="73"/>
      <c r="F54" s="73"/>
      <c r="G54" s="74"/>
    </row>
    <row r="55" spans="1:7" ht="15.75" x14ac:dyDescent="0.2">
      <c r="A55" s="61"/>
      <c r="B55" s="62" t="s">
        <v>170</v>
      </c>
      <c r="C55" s="63"/>
      <c r="D55" s="63"/>
      <c r="E55" s="64"/>
      <c r="F55" s="64"/>
      <c r="G55" s="65"/>
    </row>
    <row r="56" spans="1:7" ht="15" x14ac:dyDescent="0.2">
      <c r="A56" s="75"/>
      <c r="B56" s="76" t="s">
        <v>191</v>
      </c>
      <c r="C56" s="77"/>
      <c r="D56" s="77"/>
      <c r="E56" s="68"/>
      <c r="F56" s="68"/>
      <c r="G56" s="78"/>
    </row>
    <row r="57" spans="1:7" ht="72.75" customHeight="1" x14ac:dyDescent="0.2">
      <c r="A57" s="37" t="s">
        <v>33</v>
      </c>
      <c r="B57" s="38" t="s">
        <v>372</v>
      </c>
      <c r="C57" s="39"/>
      <c r="D57" s="40" t="str">
        <f>IF(C57=" 4 = Présent, aucune action requise",4,IF(C57=" 3 = Doit être renforcé",3,IF(C57=" 2 = Doit être beaucoup renforcé",2,IF(C57=" 1 = Absent, doit être développé",1,IF(C57=" 0 = Aucune réponse/Non applicable",0,"--")))))</f>
        <v>--</v>
      </c>
      <c r="E57" s="44"/>
      <c r="F57" s="42" t="s">
        <v>373</v>
      </c>
      <c r="G57" s="44"/>
    </row>
    <row r="58" spans="1:7" ht="57.75" customHeight="1" x14ac:dyDescent="0.2">
      <c r="A58" s="37" t="s">
        <v>34</v>
      </c>
      <c r="B58" s="38" t="s">
        <v>374</v>
      </c>
      <c r="C58" s="39"/>
      <c r="D58" s="40" t="str">
        <f>IF(C58=" 4 = Présent, aucune action requise",4,IF(C58=" 3 = Doit être renforcé",3,IF(C58=" 2 = Doit être beaucoup renforcé",2,IF(C58=" 1 = Absent, doit être développé",1,IF(C58=" 0 = Aucune réponse/Non applicable",0,"--")))))</f>
        <v>--</v>
      </c>
      <c r="E58" s="44"/>
      <c r="F58" s="42" t="s">
        <v>375</v>
      </c>
      <c r="G58" s="44"/>
    </row>
    <row r="59" spans="1:7" ht="69.75" customHeight="1" x14ac:dyDescent="0.2">
      <c r="A59" s="37" t="s">
        <v>35</v>
      </c>
      <c r="B59" s="38" t="s">
        <v>376</v>
      </c>
      <c r="C59" s="39"/>
      <c r="D59" s="40" t="str">
        <f>IF(C59=" 4 = Présent, aucune action requise",4,IF(C59=" 3 = Doit être renforcé",3,IF(C59=" 2 = Doit être beaucoup renforcé",2,IF(C59=" 1 = Absent, doit être développé",1,IF(C59=" 0 = Aucune réponse/Non applicable",0,"--")))))</f>
        <v>--</v>
      </c>
      <c r="E59" s="44"/>
      <c r="F59" s="42" t="s">
        <v>377</v>
      </c>
      <c r="G59" s="44"/>
    </row>
    <row r="60" spans="1:7" ht="15" x14ac:dyDescent="0.2">
      <c r="A60" s="49"/>
      <c r="B60" s="50" t="s">
        <v>192</v>
      </c>
      <c r="C60" s="66"/>
      <c r="D60" s="66"/>
      <c r="E60" s="67"/>
      <c r="F60" s="68"/>
      <c r="G60" s="69"/>
    </row>
    <row r="61" spans="1:7" ht="60.75" customHeight="1" x14ac:dyDescent="0.2">
      <c r="A61" s="37" t="s">
        <v>36</v>
      </c>
      <c r="B61" s="38" t="s">
        <v>378</v>
      </c>
      <c r="C61" s="39"/>
      <c r="D61" s="40" t="str">
        <f t="shared" ref="D61:D67" si="0">IF(C61=" 4 = Présent, aucune action requise",4,IF(C61=" 3 = Doit être renforcé",3,IF(C61=" 2 = Doit être beaucoup renforcé",2,IF(C61=" 1 = Absent, doit être développé",1,IF(C61=" 0 = Aucune réponse/Non applicable",0,"--")))))</f>
        <v>--</v>
      </c>
      <c r="E61" s="44"/>
      <c r="F61" s="42" t="s">
        <v>379</v>
      </c>
      <c r="G61" s="44"/>
    </row>
    <row r="62" spans="1:7" ht="49.5" customHeight="1" x14ac:dyDescent="0.2">
      <c r="A62" s="37" t="s">
        <v>37</v>
      </c>
      <c r="B62" s="38" t="s">
        <v>380</v>
      </c>
      <c r="C62" s="39"/>
      <c r="D62" s="40" t="str">
        <f t="shared" si="0"/>
        <v>--</v>
      </c>
      <c r="E62" s="44"/>
      <c r="F62" s="42" t="s">
        <v>381</v>
      </c>
      <c r="G62" s="44"/>
    </row>
    <row r="63" spans="1:7" ht="68.25" customHeight="1" x14ac:dyDescent="0.2">
      <c r="A63" s="37" t="s">
        <v>38</v>
      </c>
      <c r="B63" s="38" t="s">
        <v>382</v>
      </c>
      <c r="C63" s="39"/>
      <c r="D63" s="40" t="str">
        <f t="shared" si="0"/>
        <v>--</v>
      </c>
      <c r="E63" s="44"/>
      <c r="F63" s="42" t="s">
        <v>383</v>
      </c>
      <c r="G63" s="44"/>
    </row>
    <row r="64" spans="1:7" ht="63.75" customHeight="1" x14ac:dyDescent="0.2">
      <c r="A64" s="37" t="s">
        <v>39</v>
      </c>
      <c r="B64" s="38" t="s">
        <v>384</v>
      </c>
      <c r="C64" s="39"/>
      <c r="D64" s="40" t="str">
        <f t="shared" si="0"/>
        <v>--</v>
      </c>
      <c r="E64" s="44"/>
      <c r="F64" s="42" t="s">
        <v>385</v>
      </c>
      <c r="G64" s="44"/>
    </row>
    <row r="65" spans="1:7" ht="55.5" customHeight="1" x14ac:dyDescent="0.2">
      <c r="A65" s="37" t="s">
        <v>40</v>
      </c>
      <c r="B65" s="38" t="s">
        <v>386</v>
      </c>
      <c r="C65" s="39"/>
      <c r="D65" s="40" t="str">
        <f t="shared" si="0"/>
        <v>--</v>
      </c>
      <c r="E65" s="44"/>
      <c r="F65" s="42" t="s">
        <v>387</v>
      </c>
      <c r="G65" s="44"/>
    </row>
    <row r="66" spans="1:7" ht="38.25" customHeight="1" x14ac:dyDescent="0.2">
      <c r="A66" s="37" t="s">
        <v>41</v>
      </c>
      <c r="B66" s="38" t="s">
        <v>388</v>
      </c>
      <c r="C66" s="39"/>
      <c r="D66" s="40" t="str">
        <f t="shared" si="0"/>
        <v>--</v>
      </c>
      <c r="E66" s="44"/>
      <c r="F66" s="42" t="s">
        <v>389</v>
      </c>
      <c r="G66" s="44"/>
    </row>
    <row r="67" spans="1:7" ht="49.5" customHeight="1" x14ac:dyDescent="0.2">
      <c r="A67" s="37" t="s">
        <v>42</v>
      </c>
      <c r="B67" s="38" t="s">
        <v>390</v>
      </c>
      <c r="C67" s="39"/>
      <c r="D67" s="40" t="str">
        <f t="shared" si="0"/>
        <v>--</v>
      </c>
      <c r="E67" s="44"/>
      <c r="F67" s="42" t="s">
        <v>391</v>
      </c>
      <c r="G67" s="44"/>
    </row>
    <row r="68" spans="1:7" ht="15" x14ac:dyDescent="0.2">
      <c r="A68" s="49"/>
      <c r="B68" s="50" t="s">
        <v>193</v>
      </c>
      <c r="C68" s="66"/>
      <c r="D68" s="66"/>
      <c r="E68" s="67"/>
      <c r="F68" s="68"/>
      <c r="G68" s="69"/>
    </row>
    <row r="69" spans="1:7" ht="87" customHeight="1" x14ac:dyDescent="0.2">
      <c r="A69" s="37" t="s">
        <v>43</v>
      </c>
      <c r="B69" s="38" t="s">
        <v>392</v>
      </c>
      <c r="C69" s="39"/>
      <c r="D69" s="40" t="str">
        <f>IF(C69=" 4 = Présent, aucune action requise",4,IF(C69=" 3 = Doit être renforcé",3,IF(C69=" 2 = Doit être beaucoup renforcé",2,IF(C69=" 1 = Absent, doit être développé",1,IF(C69=" 0 = Aucune réponse/Non applicable",0,"--")))))</f>
        <v>--</v>
      </c>
      <c r="E69" s="44"/>
      <c r="F69" s="42" t="s">
        <v>393</v>
      </c>
      <c r="G69" s="44"/>
    </row>
    <row r="70" spans="1:7" ht="114" customHeight="1" x14ac:dyDescent="0.2">
      <c r="A70" s="37" t="s">
        <v>44</v>
      </c>
      <c r="B70" s="38" t="s">
        <v>394</v>
      </c>
      <c r="C70" s="39"/>
      <c r="D70" s="40" t="str">
        <f>IF(C70=" 4 = Présent, aucune action requise",4,IF(C70=" 3 = Doit être renforcé",3,IF(C70=" 2 = Doit être beaucoup renforcé",2,IF(C70=" 1 = Absent, doit être développé",1,IF(C70=" 0 = Aucune réponse/Non applicable",0,"--")))))</f>
        <v>--</v>
      </c>
      <c r="E70" s="44"/>
      <c r="F70" s="42" t="s">
        <v>395</v>
      </c>
      <c r="G70" s="44"/>
    </row>
    <row r="71" spans="1:7" ht="62.25" customHeight="1" x14ac:dyDescent="0.2">
      <c r="A71" s="37" t="s">
        <v>45</v>
      </c>
      <c r="B71" s="38" t="s">
        <v>396</v>
      </c>
      <c r="C71" s="39"/>
      <c r="D71" s="40" t="str">
        <f>IF(C71=" 4 = Présent, aucune action requise",4,IF(C71=" 3 = Doit être renforcé",3,IF(C71=" 2 = Doit être beaucoup renforcé",2,IF(C71=" 1 = Absent, doit être développé",1,IF(C71=" 0 = Aucune réponse/Non applicable",0,"--")))))</f>
        <v>--</v>
      </c>
      <c r="E71" s="44"/>
      <c r="F71" s="42" t="s">
        <v>397</v>
      </c>
      <c r="G71" s="44"/>
    </row>
    <row r="72" spans="1:7" ht="72" customHeight="1" x14ac:dyDescent="0.2">
      <c r="A72" s="37" t="s">
        <v>46</v>
      </c>
      <c r="B72" s="38" t="s">
        <v>398</v>
      </c>
      <c r="C72" s="39"/>
      <c r="D72" s="40" t="str">
        <f>IF(C72=" 4 = Présent, aucune action requise",4,IF(C72=" 3 = Doit être renforcé",3,IF(C72=" 2 = Doit être beaucoup renforcé",2,IF(C72=" 1 = Absent, doit être développé",1,IF(C72=" 0 = Aucune réponse/Non applicable",0,"--")))))</f>
        <v>--</v>
      </c>
      <c r="E72" s="44"/>
      <c r="F72" s="42" t="s">
        <v>399</v>
      </c>
      <c r="G72" s="44"/>
    </row>
    <row r="73" spans="1:7" ht="60" customHeight="1" x14ac:dyDescent="0.2">
      <c r="A73" s="37" t="s">
        <v>47</v>
      </c>
      <c r="B73" s="38" t="s">
        <v>400</v>
      </c>
      <c r="C73" s="39"/>
      <c r="D73" s="40" t="str">
        <f>IF(C73=" 4 = Présent, aucune action requise",4,IF(C73=" 3 = Doit être renforcé",3,IF(C73=" 2 = Doit être beaucoup renforcé",2,IF(C73=" 1 = Absent, doit être développé",1,IF(C73=" 0 = Aucune réponse/Non applicable",0,"--")))))</f>
        <v>--</v>
      </c>
      <c r="E73" s="44"/>
      <c r="F73" s="42" t="s">
        <v>401</v>
      </c>
      <c r="G73" s="44"/>
    </row>
    <row r="74" spans="1:7" ht="15" x14ac:dyDescent="0.2">
      <c r="A74" s="49"/>
      <c r="B74" s="50" t="s">
        <v>107</v>
      </c>
      <c r="C74" s="66"/>
      <c r="D74" s="66"/>
      <c r="E74" s="67"/>
      <c r="F74" s="68"/>
      <c r="G74" s="69"/>
    </row>
    <row r="75" spans="1:7" ht="73.5" customHeight="1" x14ac:dyDescent="0.2">
      <c r="A75" s="37" t="s">
        <v>48</v>
      </c>
      <c r="B75" s="38" t="s">
        <v>402</v>
      </c>
      <c r="C75" s="39"/>
      <c r="D75" s="40" t="str">
        <f t="shared" ref="D75:D80" si="1">IF(C75=" 4 = Présent, aucune action requise",4,IF(C75=" 3 = Doit être renforcé",3,IF(C75=" 2 = Doit être beaucoup renforcé",2,IF(C75=" 1 = Absent, doit être développé",1,IF(C75=" 0 = Aucune réponse/Non applicable",0,"--")))))</f>
        <v>--</v>
      </c>
      <c r="E75" s="44"/>
      <c r="F75" s="42" t="s">
        <v>403</v>
      </c>
      <c r="G75" s="44"/>
    </row>
    <row r="76" spans="1:7" ht="45" customHeight="1" x14ac:dyDescent="0.2">
      <c r="A76" s="37" t="s">
        <v>49</v>
      </c>
      <c r="B76" s="38" t="s">
        <v>404</v>
      </c>
      <c r="C76" s="39"/>
      <c r="D76" s="40" t="str">
        <f t="shared" si="1"/>
        <v>--</v>
      </c>
      <c r="E76" s="44"/>
      <c r="F76" s="42" t="s">
        <v>405</v>
      </c>
      <c r="G76" s="44"/>
    </row>
    <row r="77" spans="1:7" ht="35.1" customHeight="1" x14ac:dyDescent="0.2">
      <c r="A77" s="37" t="s">
        <v>50</v>
      </c>
      <c r="B77" s="38" t="s">
        <v>406</v>
      </c>
      <c r="C77" s="39"/>
      <c r="D77" s="40" t="str">
        <f t="shared" si="1"/>
        <v>--</v>
      </c>
      <c r="E77" s="44"/>
      <c r="F77" s="42" t="s">
        <v>407</v>
      </c>
      <c r="G77" s="44"/>
    </row>
    <row r="78" spans="1:7" ht="96" customHeight="1" x14ac:dyDescent="0.2">
      <c r="A78" s="37" t="s">
        <v>51</v>
      </c>
      <c r="B78" s="38" t="s">
        <v>408</v>
      </c>
      <c r="C78" s="39"/>
      <c r="D78" s="40" t="str">
        <f t="shared" si="1"/>
        <v>--</v>
      </c>
      <c r="E78" s="44"/>
      <c r="F78" s="42" t="s">
        <v>409</v>
      </c>
      <c r="G78" s="44"/>
    </row>
    <row r="79" spans="1:7" ht="55.5" customHeight="1" x14ac:dyDescent="0.2">
      <c r="A79" s="37" t="s">
        <v>52</v>
      </c>
      <c r="B79" s="38" t="s">
        <v>410</v>
      </c>
      <c r="C79" s="39"/>
      <c r="D79" s="40" t="str">
        <f t="shared" si="1"/>
        <v>--</v>
      </c>
      <c r="E79" s="44"/>
      <c r="F79" s="42" t="s">
        <v>411</v>
      </c>
      <c r="G79" s="44"/>
    </row>
    <row r="80" spans="1:7" ht="69" customHeight="1" x14ac:dyDescent="0.2">
      <c r="A80" s="37" t="s">
        <v>53</v>
      </c>
      <c r="B80" s="38" t="s">
        <v>412</v>
      </c>
      <c r="C80" s="39"/>
      <c r="D80" s="40" t="str">
        <f t="shared" si="1"/>
        <v>--</v>
      </c>
      <c r="E80" s="44"/>
      <c r="F80" s="42" t="s">
        <v>413</v>
      </c>
      <c r="G80" s="44"/>
    </row>
    <row r="81" spans="1:7" ht="15.75" x14ac:dyDescent="0.2">
      <c r="A81" s="61"/>
      <c r="B81" s="62" t="s">
        <v>172</v>
      </c>
      <c r="C81" s="63"/>
      <c r="D81" s="63"/>
      <c r="E81" s="64"/>
      <c r="F81" s="64"/>
      <c r="G81" s="65"/>
    </row>
    <row r="82" spans="1:7" ht="15" x14ac:dyDescent="0.2">
      <c r="A82" s="75"/>
      <c r="B82" s="76" t="s">
        <v>194</v>
      </c>
      <c r="C82" s="77"/>
      <c r="D82" s="77"/>
      <c r="E82" s="68"/>
      <c r="F82" s="68"/>
      <c r="G82" s="78"/>
    </row>
    <row r="83" spans="1:7" ht="54.75" customHeight="1" x14ac:dyDescent="0.2">
      <c r="A83" s="37" t="s">
        <v>54</v>
      </c>
      <c r="B83" s="38" t="s">
        <v>414</v>
      </c>
      <c r="C83" s="39"/>
      <c r="D83" s="40" t="str">
        <f>IF(C83=" 4 = Présent, aucune action requise",4,IF(C83=" 3 = Doit être renforcé",3,IF(C83=" 2 = Doit être beaucoup renforcé",2,IF(C83=" 1 = Absent, doit être développé",1,IF(C83=" 0 = Aucune réponse/Non applicable",0,"--")))))</f>
        <v>--</v>
      </c>
      <c r="E83" s="44"/>
      <c r="F83" s="42" t="s">
        <v>415</v>
      </c>
      <c r="G83" s="44"/>
    </row>
    <row r="84" spans="1:7" ht="83.25" customHeight="1" x14ac:dyDescent="0.2">
      <c r="A84" s="37" t="s">
        <v>55</v>
      </c>
      <c r="B84" s="48" t="s">
        <v>416</v>
      </c>
      <c r="C84" s="39"/>
      <c r="D84" s="40" t="str">
        <f>IF(C84=" 4 = Présent, aucune action requise",4,IF(C84=" 3 = Doit être renforcé",3,IF(C84=" 2 = Doit être beaucoup renforcé",2,IF(C84=" 1 = Absent, doit être développé",1,IF(C84=" 0 = Aucune réponse/Non applicable",0,"--")))))</f>
        <v>--</v>
      </c>
      <c r="E84" s="44"/>
      <c r="F84" s="42" t="s">
        <v>417</v>
      </c>
      <c r="G84" s="44"/>
    </row>
    <row r="85" spans="1:7" ht="63" customHeight="1" x14ac:dyDescent="0.2">
      <c r="A85" s="37" t="s">
        <v>56</v>
      </c>
      <c r="B85" s="48" t="s">
        <v>418</v>
      </c>
      <c r="C85" s="39"/>
      <c r="D85" s="40" t="str">
        <f>IF(C85=" 4 = Présent, aucune action requise",4,IF(C85=" 3 = Doit être renforcé",3,IF(C85=" 2 = Doit être beaucoup renforcé",2,IF(C85=" 1 = Absent, doit être développé",1,IF(C85=" 0 = Aucune réponse/Non applicable",0,"--")))))</f>
        <v>--</v>
      </c>
      <c r="E85" s="44"/>
      <c r="F85" s="42" t="s">
        <v>419</v>
      </c>
      <c r="G85" s="44"/>
    </row>
    <row r="86" spans="1:7" ht="88.5" customHeight="1" x14ac:dyDescent="0.2">
      <c r="A86" s="37" t="s">
        <v>57</v>
      </c>
      <c r="B86" s="48" t="s">
        <v>420</v>
      </c>
      <c r="C86" s="39"/>
      <c r="D86" s="40" t="str">
        <f>IF(C86=" 4 = Présent, aucune action requise",4,IF(C86=" 3 = Doit être renforcé",3,IF(C86=" 2 = Doit être beaucoup renforcé",2,IF(C86=" 1 = Absent, doit être développé",1,IF(C86=" 0 = Aucune réponse/Non applicable",0,"--")))))</f>
        <v>--</v>
      </c>
      <c r="E86" s="44"/>
      <c r="F86" s="42" t="s">
        <v>421</v>
      </c>
      <c r="G86" s="44"/>
    </row>
    <row r="87" spans="1:7" ht="63" customHeight="1" x14ac:dyDescent="0.2">
      <c r="A87" s="37" t="s">
        <v>58</v>
      </c>
      <c r="B87" s="48" t="s">
        <v>422</v>
      </c>
      <c r="C87" s="39"/>
      <c r="D87" s="40" t="str">
        <f>IF(C87=" 4 = Présent, aucune action requise",4,IF(C87=" 3 = Doit être renforcé",3,IF(C87=" 2 = Doit être beaucoup renforcé",2,IF(C87=" 1 = Absent, doit être développé",1,IF(C87=" 0 = Aucune réponse/Non applicable",0,"--")))))</f>
        <v>--</v>
      </c>
      <c r="E87" s="44"/>
      <c r="F87" s="42" t="s">
        <v>423</v>
      </c>
      <c r="G87" s="44"/>
    </row>
    <row r="88" spans="1:7" ht="15" x14ac:dyDescent="0.2">
      <c r="A88" s="49"/>
      <c r="B88" s="50" t="s">
        <v>195</v>
      </c>
      <c r="C88" s="66"/>
      <c r="D88" s="66"/>
      <c r="E88" s="67"/>
      <c r="F88" s="68"/>
      <c r="G88" s="69"/>
    </row>
    <row r="89" spans="1:7" ht="60" customHeight="1" x14ac:dyDescent="0.2">
      <c r="A89" s="79" t="s">
        <v>59</v>
      </c>
      <c r="B89" s="38" t="s">
        <v>424</v>
      </c>
      <c r="C89" s="39"/>
      <c r="D89" s="40" t="str">
        <f>IF(C89=" 4 = Présent, aucune action requise",4,IF(C89=" 3 = Doit être renforcé",3,IF(C89=" 2 = Doit être beaucoup renforcé",2,IF(C89=" 1 = Absent, doit être développé",1,IF(C89=" 0 = Aucune réponse/Non applicable",0,"--")))))</f>
        <v>--</v>
      </c>
      <c r="E89" s="44"/>
      <c r="F89" s="42" t="s">
        <v>425</v>
      </c>
      <c r="G89" s="44"/>
    </row>
    <row r="90" spans="1:7" ht="75" customHeight="1" x14ac:dyDescent="0.2">
      <c r="A90" s="79" t="s">
        <v>60</v>
      </c>
      <c r="B90" s="38" t="s">
        <v>426</v>
      </c>
      <c r="C90" s="39"/>
      <c r="D90" s="40" t="str">
        <f>IF(C90=" 4 = Présent, aucune action requise",4,IF(C90=" 3 = Doit être renforcé",3,IF(C90=" 2 = Doit être beaucoup renforcé",2,IF(C90=" 1 = Absent, doit être développé",1,IF(C90=" 0 = Aucune réponse/Non applicable",0,"--")))))</f>
        <v>--</v>
      </c>
      <c r="E90" s="44"/>
      <c r="F90" s="42" t="s">
        <v>427</v>
      </c>
      <c r="G90" s="44"/>
    </row>
    <row r="91" spans="1:7" ht="24.75" customHeight="1" x14ac:dyDescent="0.2">
      <c r="A91" s="70" t="s">
        <v>171</v>
      </c>
      <c r="B91" s="71"/>
      <c r="C91" s="72"/>
      <c r="D91" s="72"/>
      <c r="E91" s="73"/>
      <c r="F91" s="73"/>
      <c r="G91" s="74"/>
    </row>
    <row r="92" spans="1:7" ht="15.75" x14ac:dyDescent="0.2">
      <c r="A92" s="61"/>
      <c r="B92" s="62" t="s">
        <v>173</v>
      </c>
      <c r="C92" s="63"/>
      <c r="D92" s="63"/>
      <c r="E92" s="64"/>
      <c r="F92" s="64"/>
      <c r="G92" s="65"/>
    </row>
    <row r="93" spans="1:7" ht="15" customHeight="1" x14ac:dyDescent="0.2">
      <c r="A93" s="75"/>
      <c r="B93" s="133" t="s">
        <v>196</v>
      </c>
      <c r="C93" s="77"/>
      <c r="D93" s="77"/>
      <c r="E93" s="68"/>
      <c r="F93" s="68"/>
      <c r="G93" s="78"/>
    </row>
    <row r="94" spans="1:7" ht="102" customHeight="1" x14ac:dyDescent="0.2">
      <c r="A94" s="37" t="s">
        <v>61</v>
      </c>
      <c r="B94" s="38" t="s">
        <v>428</v>
      </c>
      <c r="C94" s="39"/>
      <c r="D94" s="40" t="str">
        <f>IF(C94=" 4 = Présent, aucune action requise",4,IF(C94=" 3 = Doit être renforcé",3,IF(C94=" 2 = Doit être beaucoup renforcé",2,IF(C94=" 1 = Absent, doit être développé",1,IF(C94=" 0 = Aucune réponse/Non applicable",0,"--")))))</f>
        <v>--</v>
      </c>
      <c r="E94" s="44"/>
      <c r="F94" s="42" t="s">
        <v>429</v>
      </c>
      <c r="G94" s="44"/>
    </row>
    <row r="95" spans="1:7" ht="15" customHeight="1" x14ac:dyDescent="0.2">
      <c r="A95" s="49"/>
      <c r="B95" s="50" t="s">
        <v>197</v>
      </c>
      <c r="C95" s="66"/>
      <c r="D95" s="66"/>
      <c r="E95" s="67"/>
      <c r="F95" s="68"/>
      <c r="G95" s="69"/>
    </row>
    <row r="96" spans="1:7" ht="76.5" customHeight="1" x14ac:dyDescent="0.2">
      <c r="A96" s="37" t="s">
        <v>62</v>
      </c>
      <c r="B96" s="38" t="s">
        <v>430</v>
      </c>
      <c r="C96" s="39"/>
      <c r="D96" s="40" t="str">
        <f>IF(C96=" 4 = Présent, aucune action requise",4,IF(C96=" 3 = Doit être renforcé",3,IF(C96=" 2 = Doit être beaucoup renforcé",2,IF(C96=" 1 = Absent, doit être développé",1,IF(C96=" 0 = Aucune réponse/Non applicable",0,"--")))))</f>
        <v>--</v>
      </c>
      <c r="E96" s="44"/>
      <c r="F96" s="42" t="s">
        <v>431</v>
      </c>
      <c r="G96" s="44"/>
    </row>
    <row r="97" spans="1:7" ht="15" x14ac:dyDescent="0.2">
      <c r="A97" s="49"/>
      <c r="B97" s="50" t="s">
        <v>198</v>
      </c>
      <c r="C97" s="66"/>
      <c r="D97" s="66"/>
      <c r="E97" s="67"/>
      <c r="F97" s="68"/>
      <c r="G97" s="69"/>
    </row>
    <row r="98" spans="1:7" ht="73.5" customHeight="1" x14ac:dyDescent="0.2">
      <c r="A98" s="37" t="s">
        <v>63</v>
      </c>
      <c r="B98" s="38" t="s">
        <v>432</v>
      </c>
      <c r="C98" s="39"/>
      <c r="D98" s="40" t="str">
        <f>IF(C98=" 4 = Présent, aucune action requise",4,IF(C98=" 3 = Doit être renforcé",3,IF(C98=" 2 = Doit être beaucoup renforcé",2,IF(C98=" 1 = Absent, doit être développé",1,IF(C98=" 0 = Aucune réponse/Non applicable",0,"--")))))</f>
        <v>--</v>
      </c>
      <c r="E98" s="44"/>
      <c r="F98" s="42" t="s">
        <v>433</v>
      </c>
      <c r="G98" s="44"/>
    </row>
    <row r="99" spans="1:7" ht="15" x14ac:dyDescent="0.2">
      <c r="A99" s="49"/>
      <c r="B99" s="50" t="s">
        <v>199</v>
      </c>
      <c r="C99" s="66"/>
      <c r="D99" s="66"/>
      <c r="E99" s="67"/>
      <c r="F99" s="68"/>
      <c r="G99" s="69"/>
    </row>
    <row r="100" spans="1:7" ht="60.75" customHeight="1" x14ac:dyDescent="0.2">
      <c r="A100" s="37" t="s">
        <v>64</v>
      </c>
      <c r="B100" s="48" t="s">
        <v>434</v>
      </c>
      <c r="C100" s="39"/>
      <c r="D100" s="40" t="str">
        <f>IF(C100=" 4 = Présent, aucune action requise",4,IF(C100=" 3 = Doit être renforcé",3,IF(C100=" 2 = Doit être beaucoup renforcé",2,IF(C100=" 1 = Absent, doit être développé",1,IF(C100=" 0 = Aucune réponse/Non applicable",0,"--")))))</f>
        <v>--</v>
      </c>
      <c r="E100" s="44"/>
      <c r="F100" s="42" t="s">
        <v>435</v>
      </c>
      <c r="G100" s="44"/>
    </row>
    <row r="101" spans="1:7" ht="15" x14ac:dyDescent="0.2">
      <c r="A101" s="49"/>
      <c r="B101" s="50" t="s">
        <v>108</v>
      </c>
      <c r="C101" s="66"/>
      <c r="D101" s="66"/>
      <c r="E101" s="67"/>
      <c r="F101" s="68"/>
      <c r="G101" s="69"/>
    </row>
    <row r="102" spans="1:7" ht="58.5" customHeight="1" x14ac:dyDescent="0.2">
      <c r="A102" s="37" t="s">
        <v>65</v>
      </c>
      <c r="B102" s="48" t="s">
        <v>436</v>
      </c>
      <c r="C102" s="39"/>
      <c r="D102" s="40" t="str">
        <f>IF(C102=" 4 = Présent, aucune action requise",4,IF(C102=" 3 = Doit être renforcé",3,IF(C102=" 2 = Doit être beaucoup renforcé",2,IF(C102=" 1 = Absent, doit être développé",1,IF(C102=" 0 = Aucune réponse/Non applicable",0,"--")))))</f>
        <v>--</v>
      </c>
      <c r="E102" s="44"/>
      <c r="F102" s="42" t="s">
        <v>437</v>
      </c>
      <c r="G102" s="44"/>
    </row>
    <row r="103" spans="1:7" ht="15.75" x14ac:dyDescent="0.2">
      <c r="A103" s="61"/>
      <c r="B103" s="62" t="s">
        <v>174</v>
      </c>
      <c r="C103" s="63"/>
      <c r="D103" s="63"/>
      <c r="E103" s="64"/>
      <c r="F103" s="64"/>
      <c r="G103" s="65"/>
    </row>
    <row r="104" spans="1:7" ht="15" x14ac:dyDescent="0.2">
      <c r="A104" s="75"/>
      <c r="B104" s="76" t="s">
        <v>200</v>
      </c>
      <c r="C104" s="77"/>
      <c r="D104" s="77"/>
      <c r="E104" s="68"/>
      <c r="F104" s="68"/>
      <c r="G104" s="78"/>
    </row>
    <row r="105" spans="1:7" ht="107.25" customHeight="1" x14ac:dyDescent="0.2">
      <c r="A105" s="37" t="s">
        <v>66</v>
      </c>
      <c r="B105" s="38" t="s">
        <v>438</v>
      </c>
      <c r="C105" s="39"/>
      <c r="D105" s="40" t="str">
        <f>IF(C105=" 4 = Présent, aucune action requise",4,IF(C105=" 3 = Doit être renforcé",3,IF(C105=" 2 = Doit être beaucoup renforcé",2,IF(C105=" 1 = Absent, doit être développé",1,IF(C105=" 0 = Aucune réponse/Non applicable",0,"--")))))</f>
        <v>--</v>
      </c>
      <c r="E105" s="44"/>
      <c r="F105" s="42" t="s">
        <v>439</v>
      </c>
      <c r="G105" s="44"/>
    </row>
    <row r="106" spans="1:7" ht="15" x14ac:dyDescent="0.2">
      <c r="A106" s="75"/>
      <c r="B106" s="76" t="s">
        <v>198</v>
      </c>
      <c r="C106" s="77"/>
      <c r="D106" s="77"/>
      <c r="E106" s="68"/>
      <c r="F106" s="68"/>
      <c r="G106" s="78"/>
    </row>
    <row r="107" spans="1:7" ht="62.25" customHeight="1" x14ac:dyDescent="0.2">
      <c r="A107" s="37" t="s">
        <v>67</v>
      </c>
      <c r="B107" s="38" t="s">
        <v>440</v>
      </c>
      <c r="C107" s="39"/>
      <c r="D107" s="40" t="str">
        <f>IF(C107=" 4 = Présent, aucune action requise",4,IF(C107=" 3 = Doit être renforcé",3,IF(C107=" 2 = Doit être beaucoup renforcé",2,IF(C107=" 1 = Absent, doit être développé",1,IF(C107=" 0 = Aucune réponse/Non applicable",0,"--")))))</f>
        <v>--</v>
      </c>
      <c r="E107" s="44"/>
      <c r="F107" s="42" t="s">
        <v>441</v>
      </c>
      <c r="G107" s="44"/>
    </row>
    <row r="108" spans="1:7" ht="15" x14ac:dyDescent="0.2">
      <c r="A108" s="75"/>
      <c r="B108" s="76" t="s">
        <v>197</v>
      </c>
      <c r="C108" s="77"/>
      <c r="D108" s="77"/>
      <c r="E108" s="68"/>
      <c r="F108" s="68"/>
      <c r="G108" s="78"/>
    </row>
    <row r="109" spans="1:7" ht="86.25" customHeight="1" x14ac:dyDescent="0.2">
      <c r="A109" s="37" t="s">
        <v>68</v>
      </c>
      <c r="B109" s="38" t="s">
        <v>442</v>
      </c>
      <c r="C109" s="39"/>
      <c r="D109" s="40" t="str">
        <f>IF(C109=" 4 = Présent, aucune action requise",4,IF(C109=" 3 = Doit être renforcé",3,IF(C109=" 2 = Doit être beaucoup renforcé",2,IF(C109=" 1 = Absent, doit être développé",1,IF(C109=" 0 = Aucune réponse/Non applicable",0,"--")))))</f>
        <v>--</v>
      </c>
      <c r="E109" s="44"/>
      <c r="F109" s="42" t="s">
        <v>443</v>
      </c>
      <c r="G109" s="44"/>
    </row>
    <row r="110" spans="1:7" ht="15" x14ac:dyDescent="0.2">
      <c r="A110" s="75"/>
      <c r="B110" s="76" t="s">
        <v>201</v>
      </c>
      <c r="C110" s="77"/>
      <c r="D110" s="77"/>
      <c r="E110" s="68"/>
      <c r="F110" s="68"/>
      <c r="G110" s="78"/>
    </row>
    <row r="111" spans="1:7" ht="109.5" customHeight="1" x14ac:dyDescent="0.2">
      <c r="A111" s="37" t="s">
        <v>69</v>
      </c>
      <c r="B111" s="38" t="s">
        <v>444</v>
      </c>
      <c r="C111" s="39"/>
      <c r="D111" s="40" t="str">
        <f>IF(C111=" 4 = Présent, aucune action requise",4,IF(C111=" 3 = Doit être renforcé",3,IF(C111=" 2 = Doit être beaucoup renforcé",2,IF(C111=" 1 = Absent, doit être développé",1,IF(C111=" 0 = Aucune réponse/Non applicable",0,"--")))))</f>
        <v>--</v>
      </c>
      <c r="E111" s="44"/>
      <c r="F111" s="42" t="s">
        <v>445</v>
      </c>
      <c r="G111" s="44"/>
    </row>
    <row r="112" spans="1:7" ht="15" x14ac:dyDescent="0.2">
      <c r="A112" s="75"/>
      <c r="B112" s="76" t="s">
        <v>202</v>
      </c>
      <c r="C112" s="77"/>
      <c r="D112" s="77"/>
      <c r="E112" s="68"/>
      <c r="F112" s="68"/>
      <c r="G112" s="78"/>
    </row>
    <row r="113" spans="1:7" ht="134.25" customHeight="1" x14ac:dyDescent="0.2">
      <c r="A113" s="37" t="s">
        <v>70</v>
      </c>
      <c r="B113" s="38" t="s">
        <v>446</v>
      </c>
      <c r="C113" s="39"/>
      <c r="D113" s="40" t="str">
        <f>IF(C113=" 4 = Présent, aucune action requise",4,IF(C113=" 3 = Doit être renforcé",3,IF(C113=" 2 = Doit être beaucoup renforcé",2,IF(C113=" 1 = Absent, doit être développé",1,IF(C113=" 0 = Aucune réponse/Non applicable",0,"--")))))</f>
        <v>--</v>
      </c>
      <c r="E113" s="44"/>
      <c r="F113" s="42" t="s">
        <v>447</v>
      </c>
      <c r="G113" s="44"/>
    </row>
    <row r="114" spans="1:7" ht="15.75" x14ac:dyDescent="0.2">
      <c r="A114" s="80"/>
      <c r="B114" s="62" t="s">
        <v>175</v>
      </c>
      <c r="C114" s="63"/>
      <c r="D114" s="63"/>
      <c r="E114" s="64"/>
      <c r="F114" s="64"/>
      <c r="G114" s="65"/>
    </row>
    <row r="115" spans="1:7" ht="15" x14ac:dyDescent="0.2">
      <c r="A115" s="81"/>
      <c r="B115" s="76" t="s">
        <v>182</v>
      </c>
      <c r="C115" s="77"/>
      <c r="D115" s="77"/>
      <c r="E115" s="68"/>
      <c r="F115" s="68"/>
      <c r="G115" s="78"/>
    </row>
    <row r="116" spans="1:7" ht="108.75" customHeight="1" x14ac:dyDescent="0.2">
      <c r="A116" s="37" t="s">
        <v>71</v>
      </c>
      <c r="B116" s="38" t="s">
        <v>448</v>
      </c>
      <c r="C116" s="39"/>
      <c r="D116" s="40" t="str">
        <f>IF(C116=" 4 = Présent, aucune action requise",4,IF(C116=" 3 = Doit être renforcé",3,IF(C116=" 2 = Doit être beaucoup renforcé",2,IF(C116=" 1 = Absent, doit être développé",1,IF(C116=" 0 = Aucune réponse/Non applicable",0,"--")))))</f>
        <v>--</v>
      </c>
      <c r="E116" s="44"/>
      <c r="F116" s="42" t="s">
        <v>449</v>
      </c>
      <c r="G116" s="44"/>
    </row>
    <row r="117" spans="1:7" ht="15" x14ac:dyDescent="0.2">
      <c r="A117" s="81"/>
      <c r="B117" s="76" t="s">
        <v>203</v>
      </c>
      <c r="C117" s="77"/>
      <c r="D117" s="77"/>
      <c r="E117" s="68"/>
      <c r="F117" s="68"/>
      <c r="G117" s="78"/>
    </row>
    <row r="118" spans="1:7" ht="53.25" customHeight="1" x14ac:dyDescent="0.2">
      <c r="A118" s="37" t="s">
        <v>72</v>
      </c>
      <c r="B118" s="38" t="s">
        <v>450</v>
      </c>
      <c r="C118" s="39"/>
      <c r="D118" s="40" t="str">
        <f>IF(C118=" 4 = Présent, aucune action requise",4,IF(C118=" 3 = Doit être renforcé",3,IF(C118=" 2 = Doit être beaucoup renforcé",2,IF(C118=" 1 = Absent, doit être développé",1,IF(C118=" 0 = Aucune réponse/Non applicable",0,"--")))))</f>
        <v>--</v>
      </c>
      <c r="E118" s="44"/>
      <c r="F118" s="42" t="s">
        <v>451</v>
      </c>
      <c r="G118" s="44"/>
    </row>
    <row r="119" spans="1:7" ht="15" x14ac:dyDescent="0.2">
      <c r="A119" s="81"/>
      <c r="B119" s="76" t="s">
        <v>204</v>
      </c>
      <c r="C119" s="77"/>
      <c r="D119" s="77"/>
      <c r="E119" s="68"/>
      <c r="F119" s="68"/>
      <c r="G119" s="78"/>
    </row>
    <row r="120" spans="1:7" ht="62.25" customHeight="1" x14ac:dyDescent="0.2">
      <c r="A120" s="37" t="s">
        <v>73</v>
      </c>
      <c r="B120" s="38" t="s">
        <v>452</v>
      </c>
      <c r="C120" s="39"/>
      <c r="D120" s="40" t="str">
        <f>IF(C120=" 4 = Présent, aucune action requise",4,IF(C120=" 3 = Doit être renforcé",3,IF(C120=" 2 = Doit être beaucoup renforcé",2,IF(C120=" 1 = Absent, doit être développé",1,IF(C120=" 0 = Aucune réponse/Non applicable",0,"--")))))</f>
        <v>--</v>
      </c>
      <c r="E120" s="44"/>
      <c r="F120" s="42" t="s">
        <v>453</v>
      </c>
      <c r="G120" s="44"/>
    </row>
    <row r="121" spans="1:7" ht="15" x14ac:dyDescent="0.2">
      <c r="A121" s="81"/>
      <c r="B121" s="76" t="s">
        <v>197</v>
      </c>
      <c r="C121" s="77"/>
      <c r="D121" s="77"/>
      <c r="E121" s="68"/>
      <c r="F121" s="68"/>
      <c r="G121" s="78"/>
    </row>
    <row r="122" spans="1:7" ht="77.25" customHeight="1" x14ac:dyDescent="0.2">
      <c r="A122" s="37" t="s">
        <v>74</v>
      </c>
      <c r="B122" s="38" t="s">
        <v>454</v>
      </c>
      <c r="C122" s="39"/>
      <c r="D122" s="40" t="str">
        <f>IF(C122=" 4 = Présent, aucune action requise",4,IF(C122=" 3 = Doit être renforcé",3,IF(C122=" 2 = Doit être beaucoup renforcé",2,IF(C122=" 1 = Absent, doit être développé",1,IF(C122=" 0 = Aucune réponse/Non applicable",0,"--")))))</f>
        <v>--</v>
      </c>
      <c r="E122" s="44"/>
      <c r="F122" s="42" t="s">
        <v>455</v>
      </c>
      <c r="G122" s="44"/>
    </row>
    <row r="123" spans="1:7" ht="15" x14ac:dyDescent="0.2">
      <c r="A123" s="81"/>
      <c r="B123" s="76" t="s">
        <v>205</v>
      </c>
      <c r="C123" s="77"/>
      <c r="D123" s="77"/>
      <c r="E123" s="68"/>
      <c r="F123" s="68"/>
      <c r="G123" s="78"/>
    </row>
    <row r="124" spans="1:7" ht="108.75" customHeight="1" x14ac:dyDescent="0.2">
      <c r="A124" s="37" t="s">
        <v>75</v>
      </c>
      <c r="B124" s="38" t="s">
        <v>456</v>
      </c>
      <c r="C124" s="39"/>
      <c r="D124" s="40" t="str">
        <f>IF(C124=" 4 = Présent, aucune action requise",4,IF(C124=" 3 = Doit être renforcé",3,IF(C124=" 2 = Doit être beaucoup renforcé",2,IF(C124=" 1 = Absent, doit être développé",1,IF(C124=" 0 = Aucune réponse/Non applicable",0,"--")))))</f>
        <v>--</v>
      </c>
      <c r="E124" s="44"/>
      <c r="F124" s="42" t="s">
        <v>457</v>
      </c>
      <c r="G124" s="44"/>
    </row>
    <row r="125" spans="1:7" ht="15" x14ac:dyDescent="0.2">
      <c r="A125" s="81"/>
      <c r="B125" s="76" t="s">
        <v>206</v>
      </c>
      <c r="C125" s="77"/>
      <c r="D125" s="77"/>
      <c r="E125" s="68"/>
      <c r="F125" s="68"/>
      <c r="G125" s="78"/>
    </row>
    <row r="126" spans="1:7" ht="100.5" customHeight="1" x14ac:dyDescent="0.2">
      <c r="A126" s="37" t="s">
        <v>76</v>
      </c>
      <c r="B126" s="38" t="s">
        <v>458</v>
      </c>
      <c r="C126" s="39"/>
      <c r="D126" s="40" t="str">
        <f>IF(C126=" 4 = Présent, aucune action requise",4,IF(C126=" 3 = Doit être renforcé",3,IF(C126=" 2 = Doit être beaucoup renforcé",2,IF(C126=" 1 = Absent, doit être développé",1,IF(C126=" 0 = Aucune réponse/Non applicable",0,"--")))))</f>
        <v>--</v>
      </c>
      <c r="E126" s="44"/>
      <c r="F126" s="42" t="s">
        <v>459</v>
      </c>
      <c r="G126" s="44"/>
    </row>
    <row r="127" spans="1:7" ht="15" x14ac:dyDescent="0.2">
      <c r="A127" s="81"/>
      <c r="B127" s="76" t="s">
        <v>207</v>
      </c>
      <c r="C127" s="77"/>
      <c r="D127" s="77"/>
      <c r="E127" s="68"/>
      <c r="F127" s="68"/>
      <c r="G127" s="78"/>
    </row>
    <row r="128" spans="1:7" ht="77.25" customHeight="1" x14ac:dyDescent="0.2">
      <c r="A128" s="37" t="s">
        <v>77</v>
      </c>
      <c r="B128" s="38" t="s">
        <v>460</v>
      </c>
      <c r="C128" s="39"/>
      <c r="D128" s="40" t="str">
        <f>IF(C128=" 4 = Présent, aucune action requise",4,IF(C128=" 3 = Doit être renforcé",3,IF(C128=" 2 = Doit être beaucoup renforcé",2,IF(C128=" 1 = Absent, doit être développé",1,IF(C128=" 0 = Aucune réponse/Non applicable",0,"--")))))</f>
        <v>--</v>
      </c>
      <c r="E128" s="44"/>
      <c r="F128" s="42" t="s">
        <v>461</v>
      </c>
      <c r="G128" s="44"/>
    </row>
    <row r="129" spans="1:7" ht="15" x14ac:dyDescent="0.2">
      <c r="A129" s="81"/>
      <c r="B129" s="76" t="s">
        <v>109</v>
      </c>
      <c r="C129" s="77"/>
      <c r="D129" s="77"/>
      <c r="E129" s="68"/>
      <c r="F129" s="68"/>
      <c r="G129" s="78"/>
    </row>
    <row r="130" spans="1:7" ht="97.5" customHeight="1" x14ac:dyDescent="0.2">
      <c r="A130" s="37" t="s">
        <v>78</v>
      </c>
      <c r="B130" s="38" t="s">
        <v>462</v>
      </c>
      <c r="C130" s="39"/>
      <c r="D130" s="40" t="str">
        <f>IF(C130=" 4 = Présent, aucune action requise",4,IF(C130=" 3 = Doit être renforcé",3,IF(C130=" 2 = Doit être beaucoup renforcé",2,IF(C130=" 1 = Absent, doit être développé",1,IF(C130=" 0 = Aucune réponse/Non applicable",0,"--")))))</f>
        <v>--</v>
      </c>
      <c r="E130" s="44"/>
      <c r="F130" s="42" t="s">
        <v>463</v>
      </c>
      <c r="G130" s="44"/>
    </row>
    <row r="131" spans="1:7" ht="15.75" x14ac:dyDescent="0.2">
      <c r="A131" s="61"/>
      <c r="B131" s="62" t="s">
        <v>176</v>
      </c>
      <c r="C131" s="63"/>
      <c r="D131" s="63"/>
      <c r="E131" s="64"/>
      <c r="F131" s="64"/>
      <c r="G131" s="65"/>
    </row>
    <row r="132" spans="1:7" ht="15" x14ac:dyDescent="0.2">
      <c r="A132" s="75"/>
      <c r="B132" s="76" t="s">
        <v>208</v>
      </c>
      <c r="C132" s="77"/>
      <c r="D132" s="77"/>
      <c r="E132" s="68"/>
      <c r="F132" s="68"/>
      <c r="G132" s="78"/>
    </row>
    <row r="133" spans="1:7" ht="41.25" customHeight="1" x14ac:dyDescent="0.2">
      <c r="A133" s="37" t="s">
        <v>79</v>
      </c>
      <c r="B133" s="38" t="s">
        <v>464</v>
      </c>
      <c r="C133" s="39"/>
      <c r="D133" s="40" t="str">
        <f>IF(C133=" 4 = Présent, aucune action requise",4,IF(C133=" 3 = Doit être renforcé",3,IF(C133=" 2 = Doit être beaucoup renforcé",2,IF(C133=" 1 = Absent, doit être développé",1,IF(C133=" 0 = Aucune réponse/Non applicable",0,"--")))))</f>
        <v>--</v>
      </c>
      <c r="E133" s="44"/>
      <c r="F133" s="42" t="s">
        <v>465</v>
      </c>
      <c r="G133" s="44"/>
    </row>
    <row r="134" spans="1:7" ht="15" x14ac:dyDescent="0.2">
      <c r="A134" s="75"/>
      <c r="B134" s="76" t="s">
        <v>209</v>
      </c>
      <c r="C134" s="77"/>
      <c r="D134" s="77"/>
      <c r="E134" s="68"/>
      <c r="F134" s="68"/>
      <c r="G134" s="78"/>
    </row>
    <row r="135" spans="1:7" ht="42" customHeight="1" x14ac:dyDescent="0.2">
      <c r="A135" s="37" t="s">
        <v>80</v>
      </c>
      <c r="B135" s="38" t="s">
        <v>466</v>
      </c>
      <c r="C135" s="39"/>
      <c r="D135" s="40" t="str">
        <f>IF(C135=" 4 = Présent, aucune action requise",4,IF(C135=" 3 = Doit être renforcé",3,IF(C135=" 2 = Doit être beaucoup renforcé",2,IF(C135=" 1 = Absent, doit être développé",1,IF(C135=" 0 = Aucune réponse/Non applicable",0,"--")))))</f>
        <v>--</v>
      </c>
      <c r="E135" s="44"/>
      <c r="F135" s="42" t="s">
        <v>467</v>
      </c>
      <c r="G135" s="44"/>
    </row>
    <row r="136" spans="1:7" ht="84" customHeight="1" x14ac:dyDescent="0.2">
      <c r="A136" s="37" t="s">
        <v>81</v>
      </c>
      <c r="B136" s="38" t="s">
        <v>468</v>
      </c>
      <c r="C136" s="39"/>
      <c r="D136" s="40" t="str">
        <f>IF(C136=" 4 = Présent, aucune action requise",4,IF(C136=" 3 = Doit être renforcé",3,IF(C136=" 2 = Doit être beaucoup renforcé",2,IF(C136=" 1 = Absent, doit être développé",1,IF(C136=" 0 = Aucune réponse/Non applicable",0,"--")))))</f>
        <v>--</v>
      </c>
      <c r="E136" s="44"/>
      <c r="F136" s="42" t="s">
        <v>469</v>
      </c>
      <c r="G136" s="44"/>
    </row>
    <row r="137" spans="1:7" ht="97.5" customHeight="1" x14ac:dyDescent="0.2">
      <c r="A137" s="37" t="s">
        <v>82</v>
      </c>
      <c r="B137" s="38" t="s">
        <v>470</v>
      </c>
      <c r="C137" s="39"/>
      <c r="D137" s="40" t="str">
        <f>IF(C137=" 4 = Présent, aucune action requise",4,IF(C137=" 3 = Doit être renforcé",3,IF(C137=" 2 = Doit être beaucoup renforcé",2,IF(C137=" 1 = Absent, doit être développé",1,IF(C137=" 0 = Aucune réponse/Non applicable",0,"--")))))</f>
        <v>--</v>
      </c>
      <c r="E137" s="44"/>
      <c r="F137" s="42" t="s">
        <v>471</v>
      </c>
      <c r="G137" s="44"/>
    </row>
    <row r="138" spans="1:7" ht="15" x14ac:dyDescent="0.2">
      <c r="A138" s="75"/>
      <c r="B138" s="76" t="s">
        <v>197</v>
      </c>
      <c r="C138" s="77"/>
      <c r="D138" s="77"/>
      <c r="E138" s="68"/>
      <c r="F138" s="68"/>
      <c r="G138" s="78"/>
    </row>
    <row r="139" spans="1:7" ht="86.25" customHeight="1" x14ac:dyDescent="0.2">
      <c r="A139" s="37" t="s">
        <v>83</v>
      </c>
      <c r="B139" s="38" t="s">
        <v>472</v>
      </c>
      <c r="C139" s="39"/>
      <c r="D139" s="40" t="str">
        <f>IF(C139=" 4 = Présent, aucune action requise",4,IF(C139=" 3 = Doit être renforcé",3,IF(C139=" 2 = Doit être beaucoup renforcé",2,IF(C139=" 1 = Absent, doit être développé",1,IF(C139=" 0 = Aucune réponse/Non applicable",0,"--")))))</f>
        <v>--</v>
      </c>
      <c r="E139" s="44"/>
      <c r="F139" s="42" t="s">
        <v>473</v>
      </c>
      <c r="G139" s="44"/>
    </row>
    <row r="140" spans="1:7" ht="24.75" customHeight="1" x14ac:dyDescent="0.2">
      <c r="A140" s="70" t="s">
        <v>177</v>
      </c>
      <c r="B140" s="71"/>
      <c r="C140" s="72"/>
      <c r="D140" s="72"/>
      <c r="E140" s="73"/>
      <c r="F140" s="73"/>
      <c r="G140" s="74"/>
    </row>
    <row r="141" spans="1:7" ht="15.75" x14ac:dyDescent="0.2">
      <c r="A141" s="61"/>
      <c r="B141" s="62" t="s">
        <v>178</v>
      </c>
      <c r="C141" s="63"/>
      <c r="D141" s="63"/>
      <c r="E141" s="64"/>
      <c r="F141" s="64"/>
      <c r="G141" s="65"/>
    </row>
    <row r="142" spans="1:7" ht="15" x14ac:dyDescent="0.2">
      <c r="A142" s="75"/>
      <c r="B142" s="76" t="s">
        <v>210</v>
      </c>
      <c r="C142" s="77"/>
      <c r="D142" s="77"/>
      <c r="E142" s="68"/>
      <c r="F142" s="68"/>
      <c r="G142" s="78"/>
    </row>
    <row r="143" spans="1:7" ht="96" customHeight="1" x14ac:dyDescent="0.2">
      <c r="A143" s="37" t="s">
        <v>84</v>
      </c>
      <c r="B143" s="38" t="s">
        <v>474</v>
      </c>
      <c r="C143" s="39"/>
      <c r="D143" s="40" t="str">
        <f>IF(C143=" 4 = Présent, aucune action requise",4,IF(C143=" 3 = Doit être renforcé",3,IF(C143=" 2 = Doit être beaucoup renforcé",2,IF(C143=" 1 = Absent, doit être développé",1,IF(C143=" 0 = Aucune réponse/Non applicable",0,"--")))))</f>
        <v>--</v>
      </c>
      <c r="E143" s="44"/>
      <c r="F143" s="42" t="s">
        <v>475</v>
      </c>
      <c r="G143" s="44"/>
    </row>
    <row r="144" spans="1:7" ht="15" x14ac:dyDescent="0.2">
      <c r="A144" s="75"/>
      <c r="B144" s="76" t="s">
        <v>211</v>
      </c>
      <c r="C144" s="77"/>
      <c r="D144" s="77"/>
      <c r="E144" s="68"/>
      <c r="F144" s="68"/>
      <c r="G144" s="78"/>
    </row>
    <row r="145" spans="1:7" ht="123" customHeight="1" x14ac:dyDescent="0.2">
      <c r="A145" s="37" t="s">
        <v>85</v>
      </c>
      <c r="B145" s="38" t="s">
        <v>476</v>
      </c>
      <c r="C145" s="39"/>
      <c r="D145" s="40" t="str">
        <f>IF(C145=" 4 = Présent, aucune action requise",4,IF(C145=" 3 = Doit être renforcé",3,IF(C145=" 2 = Doit être beaucoup renforcé",2,IF(C145=" 1 = Absent, doit être développé",1,IF(C145=" 0 = Aucune réponse/Non applicable",0,"--")))))</f>
        <v>--</v>
      </c>
      <c r="E145" s="44"/>
      <c r="F145" s="42" t="s">
        <v>477</v>
      </c>
      <c r="G145" s="44"/>
    </row>
    <row r="146" spans="1:7" ht="15" x14ac:dyDescent="0.2">
      <c r="A146" s="75"/>
      <c r="B146" s="76" t="s">
        <v>212</v>
      </c>
      <c r="C146" s="77"/>
      <c r="D146" s="77"/>
      <c r="E146" s="68"/>
      <c r="F146" s="68"/>
      <c r="G146" s="78"/>
    </row>
    <row r="147" spans="1:7" ht="125.25" customHeight="1" x14ac:dyDescent="0.2">
      <c r="A147" s="37" t="s">
        <v>86</v>
      </c>
      <c r="B147" s="38" t="s">
        <v>478</v>
      </c>
      <c r="C147" s="39"/>
      <c r="D147" s="40" t="str">
        <f>IF(C147=" 4 = Présent, aucune action requise",4,IF(C147=" 3 = Doit être renforcé",3,IF(C147=" 2 = Doit être beaucoup renforcé",2,IF(C147=" 1 = Absent, doit être développé",1,IF(C147=" 0 = Aucune réponse/Non applicable",0,"--")))))</f>
        <v>--</v>
      </c>
      <c r="E147" s="44"/>
      <c r="F147" s="42" t="s">
        <v>479</v>
      </c>
      <c r="G147" s="44"/>
    </row>
    <row r="148" spans="1:7" ht="15" x14ac:dyDescent="0.2">
      <c r="A148" s="75"/>
      <c r="B148" s="76" t="s">
        <v>213</v>
      </c>
      <c r="C148" s="77"/>
      <c r="D148" s="77"/>
      <c r="E148" s="68"/>
      <c r="F148" s="68"/>
      <c r="G148" s="78"/>
    </row>
    <row r="149" spans="1:7" ht="102" customHeight="1" x14ac:dyDescent="0.2">
      <c r="A149" s="37" t="s">
        <v>87</v>
      </c>
      <c r="B149" s="38" t="s">
        <v>480</v>
      </c>
      <c r="C149" s="39"/>
      <c r="D149" s="40" t="str">
        <f>IF(C149=" 4 = Présent, aucune action requise",4,IF(C149=" 3 = Doit être renforcé",3,IF(C149=" 2 = Doit être beaucoup renforcé",2,IF(C149=" 1 = Absent, doit être développé",1,IF(C149=" 0 = Aucune réponse/Non applicable",0,"--")))))</f>
        <v>--</v>
      </c>
      <c r="E149" s="44"/>
      <c r="F149" s="42" t="s">
        <v>481</v>
      </c>
      <c r="G149" s="44"/>
    </row>
    <row r="150" spans="1:7" ht="15" x14ac:dyDescent="0.2">
      <c r="A150" s="75"/>
      <c r="B150" s="76" t="s">
        <v>214</v>
      </c>
      <c r="C150" s="77"/>
      <c r="D150" s="77"/>
      <c r="E150" s="68"/>
      <c r="F150" s="68"/>
      <c r="G150" s="78"/>
    </row>
    <row r="151" spans="1:7" ht="57.75" customHeight="1" x14ac:dyDescent="0.2">
      <c r="A151" s="37" t="s">
        <v>88</v>
      </c>
      <c r="B151" s="38" t="s">
        <v>482</v>
      </c>
      <c r="C151" s="39"/>
      <c r="D151" s="40" t="str">
        <f>IF(C151=" 4 = Présent, aucune action requise",4,IF(C151=" 3 = Doit être renforcé",3,IF(C151=" 2 = Doit être beaucoup renforcé",2,IF(C151=" 1 = Absent, doit être développé",1,IF(C151=" 0 = Aucune réponse/Non applicable",0,"--")))))</f>
        <v>--</v>
      </c>
      <c r="E151" s="44"/>
      <c r="F151" s="42" t="s">
        <v>483</v>
      </c>
      <c r="G151" s="44"/>
    </row>
    <row r="152" spans="1:7" ht="15" x14ac:dyDescent="0.2">
      <c r="A152" s="75"/>
      <c r="B152" s="76" t="s">
        <v>197</v>
      </c>
      <c r="C152" s="77"/>
      <c r="D152" s="77"/>
      <c r="E152" s="68"/>
      <c r="F152" s="68"/>
      <c r="G152" s="78"/>
    </row>
    <row r="153" spans="1:7" ht="81" customHeight="1" x14ac:dyDescent="0.2">
      <c r="A153" s="37" t="s">
        <v>89</v>
      </c>
      <c r="B153" s="38" t="s">
        <v>484</v>
      </c>
      <c r="C153" s="39"/>
      <c r="D153" s="40" t="str">
        <f>IF(C153=" 4 = Présent, aucune action requise",4,IF(C153=" 3 = Doit être renforcé",3,IF(C153=" 2 = Doit être beaucoup renforcé",2,IF(C153=" 1 = Absent, doit être développé",1,IF(C153=" 0 = Aucune réponse/Non applicable",0,"--")))))</f>
        <v>--</v>
      </c>
      <c r="E153" s="44"/>
      <c r="F153" s="42" t="s">
        <v>485</v>
      </c>
      <c r="G153" s="44"/>
    </row>
    <row r="154" spans="1:7" ht="15.75" x14ac:dyDescent="0.2">
      <c r="A154" s="61"/>
      <c r="B154" s="62" t="s">
        <v>179</v>
      </c>
      <c r="C154" s="63"/>
      <c r="D154" s="63"/>
      <c r="E154" s="64"/>
      <c r="F154" s="64"/>
      <c r="G154" s="65"/>
    </row>
    <row r="155" spans="1:7" ht="15" x14ac:dyDescent="0.2">
      <c r="A155" s="75"/>
      <c r="B155" s="76" t="s">
        <v>215</v>
      </c>
      <c r="C155" s="77"/>
      <c r="D155" s="77"/>
      <c r="E155" s="68"/>
      <c r="F155" s="68"/>
      <c r="G155" s="78"/>
    </row>
    <row r="156" spans="1:7" ht="118.5" customHeight="1" x14ac:dyDescent="0.2">
      <c r="A156" s="37" t="s">
        <v>90</v>
      </c>
      <c r="B156" s="38" t="s">
        <v>486</v>
      </c>
      <c r="C156" s="39"/>
      <c r="D156" s="40" t="str">
        <f>IF(C156=" 4 = Présent, aucune action requise",4,IF(C156=" 3 = Doit être renforcé",3,IF(C156=" 2 = Doit être beaucoup renforcé",2,IF(C156=" 1 = Absent, doit être développé",1,IF(C156=" 0 = Aucune réponse/Non applicable",0,"--")))))</f>
        <v>--</v>
      </c>
      <c r="E156" s="44"/>
      <c r="F156" s="42" t="s">
        <v>487</v>
      </c>
      <c r="G156" s="44"/>
    </row>
    <row r="157" spans="1:7" ht="101.25" customHeight="1" x14ac:dyDescent="0.2">
      <c r="A157" s="37" t="s">
        <v>91</v>
      </c>
      <c r="B157" s="38" t="s">
        <v>488</v>
      </c>
      <c r="C157" s="39"/>
      <c r="D157" s="40" t="str">
        <f>IF(C157=" 4 = Présent, aucune action requise",4,IF(C157=" 3 = Doit être renforcé",3,IF(C157=" 2 = Doit être beaucoup renforcé",2,IF(C157=" 1 = Absent, doit être développé",1,IF(C157=" 0 = Aucune réponse/Non applicable",0,"--")))))</f>
        <v>--</v>
      </c>
      <c r="E157" s="44"/>
      <c r="F157" s="42" t="s">
        <v>489</v>
      </c>
      <c r="G157" s="44"/>
    </row>
    <row r="158" spans="1:7" ht="111" customHeight="1" x14ac:dyDescent="0.2">
      <c r="A158" s="37" t="s">
        <v>92</v>
      </c>
      <c r="B158" s="38" t="s">
        <v>490</v>
      </c>
      <c r="C158" s="39"/>
      <c r="D158" s="40" t="str">
        <f>IF(C158=" 4 = Présent, aucune action requise",4,IF(C158=" 3 = Doit être renforcé",3,IF(C158=" 2 = Doit être beaucoup renforcé",2,IF(C158=" 1 = Absent, doit être développé",1,IF(C158=" 0 = Aucune réponse/Non applicable",0,"--")))))</f>
        <v>--</v>
      </c>
      <c r="E158" s="44"/>
      <c r="F158" s="42" t="s">
        <v>491</v>
      </c>
      <c r="G158" s="44"/>
    </row>
    <row r="159" spans="1:7" ht="15" x14ac:dyDescent="0.2">
      <c r="A159" s="75"/>
      <c r="B159" s="76" t="s">
        <v>216</v>
      </c>
      <c r="C159" s="77"/>
      <c r="D159" s="77"/>
      <c r="E159" s="68"/>
      <c r="F159" s="68"/>
      <c r="G159" s="78"/>
    </row>
    <row r="160" spans="1:7" ht="96.75" customHeight="1" x14ac:dyDescent="0.2">
      <c r="A160" s="37" t="s">
        <v>93</v>
      </c>
      <c r="B160" s="38" t="s">
        <v>492</v>
      </c>
      <c r="C160" s="39"/>
      <c r="D160" s="40" t="str">
        <f>IF(C160=" 4 = Présent, aucune action requise",4,IF(C160=" 3 = Doit être renforcé",3,IF(C160=" 2 = Doit être beaucoup renforcé",2,IF(C160=" 1 = Absent, doit être développé",1,IF(C160=" 0 = Aucune réponse/Non applicable",0,"--")))))</f>
        <v>--</v>
      </c>
      <c r="E160" s="44"/>
      <c r="F160" s="42" t="s">
        <v>493</v>
      </c>
      <c r="G160" s="44"/>
    </row>
    <row r="161" spans="1:7" ht="15" x14ac:dyDescent="0.2">
      <c r="A161" s="75"/>
      <c r="B161" s="76" t="s">
        <v>109</v>
      </c>
      <c r="C161" s="77"/>
      <c r="D161" s="77"/>
      <c r="E161" s="68"/>
      <c r="F161" s="68"/>
      <c r="G161" s="78"/>
    </row>
    <row r="162" spans="1:7" ht="129.75" customHeight="1" x14ac:dyDescent="0.2">
      <c r="A162" s="37" t="s">
        <v>94</v>
      </c>
      <c r="B162" s="38" t="s">
        <v>494</v>
      </c>
      <c r="C162" s="39"/>
      <c r="D162" s="40" t="str">
        <f>IF(C162=" 4 = Présent, aucune action requise",4,IF(C162=" 3 = Doit être renforcé",3,IF(C162=" 2 = Doit être beaucoup renforcé",2,IF(C162=" 1 = Absent, doit être développé",1,IF(C162=" 0 = Aucune réponse/Non applicable",0,"--")))))</f>
        <v>--</v>
      </c>
      <c r="E162" s="44"/>
      <c r="F162" s="42" t="s">
        <v>495</v>
      </c>
      <c r="G162" s="44"/>
    </row>
    <row r="163" spans="1:7" ht="15.75" x14ac:dyDescent="0.2">
      <c r="A163" s="61"/>
      <c r="B163" s="62" t="s">
        <v>180</v>
      </c>
      <c r="C163" s="63"/>
      <c r="D163" s="63"/>
      <c r="E163" s="64"/>
      <c r="F163" s="64"/>
      <c r="G163" s="65"/>
    </row>
    <row r="164" spans="1:7" ht="15" x14ac:dyDescent="0.2">
      <c r="A164" s="75"/>
      <c r="B164" s="76" t="s">
        <v>217</v>
      </c>
      <c r="C164" s="77"/>
      <c r="D164" s="77"/>
      <c r="E164" s="68"/>
      <c r="F164" s="68"/>
      <c r="G164" s="78"/>
    </row>
    <row r="165" spans="1:7" ht="123.75" customHeight="1" x14ac:dyDescent="0.2">
      <c r="A165" s="37" t="s">
        <v>95</v>
      </c>
      <c r="B165" s="38" t="s">
        <v>496</v>
      </c>
      <c r="C165" s="39"/>
      <c r="D165" s="40" t="str">
        <f>IF(C165=" 4 = Présent, aucune action requise",4,IF(C165=" 3 = Doit être renforcé",3,IF(C165=" 2 = Doit être beaucoup renforcé",2,IF(C165=" 1 = Absent, doit être développé",1,IF(C165=" 0 = Aucune réponse/Non applicable",0,"--")))))</f>
        <v>--</v>
      </c>
      <c r="E165" s="44"/>
      <c r="F165" s="42" t="s">
        <v>497</v>
      </c>
      <c r="G165" s="44"/>
    </row>
    <row r="166" spans="1:7" ht="15" customHeight="1" x14ac:dyDescent="0.2">
      <c r="A166" s="75"/>
      <c r="B166" s="133" t="s">
        <v>218</v>
      </c>
      <c r="C166" s="77"/>
      <c r="D166" s="77"/>
      <c r="E166" s="68"/>
      <c r="F166" s="68"/>
      <c r="G166" s="78"/>
    </row>
    <row r="167" spans="1:7" ht="137.25" customHeight="1" x14ac:dyDescent="0.2">
      <c r="A167" s="37" t="s">
        <v>96</v>
      </c>
      <c r="B167" s="38" t="s">
        <v>498</v>
      </c>
      <c r="C167" s="39"/>
      <c r="D167" s="40" t="str">
        <f>IF(C167=" 4 = Présent, aucune action requise",4,IF(C167=" 3 = Doit être renforcé",3,IF(C167=" 2 = Doit être beaucoup renforcé",2,IF(C167=" 1 = Absent, doit être développé",1,IF(C167=" 0 = Aucune réponse/Non applicable",0,"--")))))</f>
        <v>--</v>
      </c>
      <c r="E167" s="44"/>
      <c r="F167" s="42" t="s">
        <v>499</v>
      </c>
      <c r="G167" s="44"/>
    </row>
    <row r="168" spans="1:7" ht="15" x14ac:dyDescent="0.2">
      <c r="A168" s="75"/>
      <c r="B168" s="76" t="s">
        <v>219</v>
      </c>
      <c r="C168" s="77"/>
      <c r="D168" s="77"/>
      <c r="E168" s="68"/>
      <c r="F168" s="68"/>
      <c r="G168" s="78"/>
    </row>
    <row r="169" spans="1:7" ht="168.75" customHeight="1" x14ac:dyDescent="0.2">
      <c r="A169" s="37" t="s">
        <v>97</v>
      </c>
      <c r="B169" s="38" t="s">
        <v>500</v>
      </c>
      <c r="C169" s="39"/>
      <c r="D169" s="40" t="str">
        <f>IF(C169=" 4 = Présent, aucune action requise",4,IF(C169=" 3 = Doit être renforcé",3,IF(C169=" 2 = Doit être beaucoup renforcé",2,IF(C169=" 1 = Absent, doit être développé",1,IF(C169=" 0 = Aucune réponse/Non applicable",0,"--")))))</f>
        <v>--</v>
      </c>
      <c r="E169" s="44"/>
      <c r="F169" s="42" t="s">
        <v>501</v>
      </c>
      <c r="G169" s="44"/>
    </row>
    <row r="170" spans="1:7" ht="111.75" customHeight="1" x14ac:dyDescent="0.2">
      <c r="A170" s="37" t="s">
        <v>98</v>
      </c>
      <c r="B170" s="38" t="s">
        <v>502</v>
      </c>
      <c r="C170" s="39"/>
      <c r="D170" s="40" t="str">
        <f>IF(C170=" 4 = Présent, aucune action requise",4,IF(C170=" 3 = Doit être renforcé",3,IF(C170=" 2 = Doit être beaucoup renforcé",2,IF(C170=" 1 = Absent, doit être développé",1,IF(C170=" 0 = Aucune réponse/Non applicable",0,"--")))))</f>
        <v>--</v>
      </c>
      <c r="E170" s="44"/>
      <c r="F170" s="42" t="s">
        <v>503</v>
      </c>
      <c r="G170" s="44"/>
    </row>
    <row r="171" spans="1:7" ht="144" customHeight="1" x14ac:dyDescent="0.2">
      <c r="A171" s="37" t="s">
        <v>99</v>
      </c>
      <c r="B171" s="38" t="s">
        <v>504</v>
      </c>
      <c r="C171" s="39"/>
      <c r="D171" s="40" t="str">
        <f>IF(C171=" 4 = Présent, aucune action requise",4,IF(C171=" 3 = Doit être renforcé",3,IF(C171=" 2 = Doit être beaucoup renforcé",2,IF(C171=" 1 = Absent, doit être développé",1,IF(C171=" 0 = Aucune réponse/Non applicable",0,"--")))))</f>
        <v>--</v>
      </c>
      <c r="E171" s="44"/>
      <c r="F171" s="42" t="s">
        <v>505</v>
      </c>
      <c r="G171" s="44"/>
    </row>
    <row r="172" spans="1:7" ht="122.25" customHeight="1" x14ac:dyDescent="0.2">
      <c r="A172" s="37" t="s">
        <v>100</v>
      </c>
      <c r="B172" s="38" t="s">
        <v>506</v>
      </c>
      <c r="C172" s="39"/>
      <c r="D172" s="40" t="str">
        <f>IF(C172=" 4 = Présent, aucune action requise",4,IF(C172=" 3 = Doit être renforcé",3,IF(C172=" 2 = Doit être beaucoup renforcé",2,IF(C172=" 1 = Absent, doit être développé",1,IF(C172=" 0 = Aucune réponse/Non applicable",0,"--")))))</f>
        <v>--</v>
      </c>
      <c r="E172" s="44"/>
      <c r="F172" s="42" t="s">
        <v>507</v>
      </c>
      <c r="G172" s="44"/>
    </row>
    <row r="173" spans="1:7" ht="88.5" customHeight="1" x14ac:dyDescent="0.2">
      <c r="A173" s="37" t="s">
        <v>101</v>
      </c>
      <c r="B173" s="38" t="s">
        <v>508</v>
      </c>
      <c r="C173" s="39"/>
      <c r="D173" s="40" t="str">
        <f>IF(C173=" 4 = Présent, aucune action requise",4,IF(C173=" 3 = Doit être renforcé",3,IF(C173=" 2 = Doit être beaucoup renforcé",2,IF(C173=" 1 = Absent, doit être développé",1,IF(C173=" 0 = Aucune réponse/Non applicable",0,"--")))))</f>
        <v>--</v>
      </c>
      <c r="E173" s="44"/>
      <c r="F173" s="42" t="s">
        <v>509</v>
      </c>
      <c r="G173" s="44"/>
    </row>
  </sheetData>
  <sheetProtection selectLockedCells="1"/>
  <mergeCells count="1">
    <mergeCell ref="A1:E1"/>
  </mergeCells>
  <conditionalFormatting sqref="C2:D6 C8:D8 C174:D65536 C13 C10:D12 C9">
    <cfRule type="cellIs" dxfId="454" priority="1215" operator="equal">
      <formula>" 0 = Aucune réponse/Non applicable"</formula>
    </cfRule>
    <cfRule type="cellIs" dxfId="453" priority="1216" operator="equal">
      <formula>" 1 = Absent, doit être développé"</formula>
    </cfRule>
    <cfRule type="cellIs" dxfId="452" priority="1217" operator="equal">
      <formula>" 2 = Doit être beaucoup renforcé"</formula>
    </cfRule>
    <cfRule type="cellIs" dxfId="451" priority="1218" operator="equal">
      <formula>" 3 = Doit être renforcé"</formula>
    </cfRule>
    <cfRule type="cellIs" dxfId="450" priority="1219" operator="equal">
      <formula>" 4 = Présent, aucune action requise"</formula>
    </cfRule>
  </conditionalFormatting>
  <conditionalFormatting sqref="A1">
    <cfRule type="cellIs" dxfId="449" priority="1210" operator="equal">
      <formula>"No Answer"</formula>
    </cfRule>
    <cfRule type="cellIs" dxfId="448" priority="1211" operator="equal">
      <formula>"Strongly Disagree"</formula>
    </cfRule>
    <cfRule type="cellIs" dxfId="447" priority="1212" operator="equal">
      <formula>"Disagree"</formula>
    </cfRule>
    <cfRule type="cellIs" dxfId="446" priority="1213" operator="equal">
      <formula>"Agree"</formula>
    </cfRule>
    <cfRule type="cellIs" dxfId="445" priority="1214" operator="equal">
      <formula>"Strongly Agree"</formula>
    </cfRule>
  </conditionalFormatting>
  <conditionalFormatting sqref="F1">
    <cfRule type="cellIs" dxfId="444" priority="777" operator="equal">
      <formula>"No Answer"</formula>
    </cfRule>
    <cfRule type="cellIs" dxfId="443" priority="778" operator="equal">
      <formula>"Strongly Disagree"</formula>
    </cfRule>
    <cfRule type="cellIs" dxfId="442" priority="779" operator="equal">
      <formula>"Disagree"</formula>
    </cfRule>
    <cfRule type="cellIs" dxfId="441" priority="780" operator="equal">
      <formula>"Agree"</formula>
    </cfRule>
    <cfRule type="cellIs" dxfId="440" priority="781" operator="equal">
      <formula>"Strongly Agree"</formula>
    </cfRule>
  </conditionalFormatting>
  <conditionalFormatting sqref="C14:C16">
    <cfRule type="cellIs" dxfId="439" priority="589" operator="equal">
      <formula>" 0 = Aucune réponse/Non applicable"</formula>
    </cfRule>
    <cfRule type="cellIs" dxfId="438" priority="590" operator="equal">
      <formula>" 1 = Absent, doit être développé"</formula>
    </cfRule>
    <cfRule type="cellIs" dxfId="437" priority="591" operator="equal">
      <formula>" 2 = Doit être beaucoup renforcé"</formula>
    </cfRule>
    <cfRule type="cellIs" dxfId="436" priority="592" operator="equal">
      <formula>" 3 = Doit être renforcé"</formula>
    </cfRule>
    <cfRule type="cellIs" dxfId="435" priority="593" operator="equal">
      <formula>" 4 = Présent, aucune action requise"</formula>
    </cfRule>
  </conditionalFormatting>
  <conditionalFormatting sqref="C18:C19">
    <cfRule type="cellIs" dxfId="434" priority="581" operator="equal">
      <formula>" 0 = Aucune réponse/Non applicable"</formula>
    </cfRule>
    <cfRule type="cellIs" dxfId="433" priority="582" operator="equal">
      <formula>" 1 = Absent, doit être développé"</formula>
    </cfRule>
    <cfRule type="cellIs" dxfId="432" priority="583" operator="equal">
      <formula>" 2 = Doit être beaucoup renforcé"</formula>
    </cfRule>
    <cfRule type="cellIs" dxfId="431" priority="584" operator="equal">
      <formula>" 3 = Doit être renforcé"</formula>
    </cfRule>
    <cfRule type="cellIs" dxfId="430" priority="585" operator="equal">
      <formula>" 4 = Présent, aucune action requise"</formula>
    </cfRule>
  </conditionalFormatting>
  <conditionalFormatting sqref="C21:C22">
    <cfRule type="cellIs" dxfId="429" priority="573" operator="equal">
      <formula>" 0 = Aucune réponse/Non applicable"</formula>
    </cfRule>
    <cfRule type="cellIs" dxfId="428" priority="574" operator="equal">
      <formula>" 1 = Absent, doit être développé"</formula>
    </cfRule>
    <cfRule type="cellIs" dxfId="427" priority="575" operator="equal">
      <formula>" 2 = Doit être beaucoup renforcé"</formula>
    </cfRule>
    <cfRule type="cellIs" dxfId="426" priority="576" operator="equal">
      <formula>" 3 = Doit être renforcé"</formula>
    </cfRule>
    <cfRule type="cellIs" dxfId="425" priority="577" operator="equal">
      <formula>" 4 = Présent, aucune action requise"</formula>
    </cfRule>
  </conditionalFormatting>
  <conditionalFormatting sqref="C24">
    <cfRule type="cellIs" dxfId="424" priority="565" operator="equal">
      <formula>" 0 = Aucune réponse/Non applicable"</formula>
    </cfRule>
    <cfRule type="cellIs" dxfId="423" priority="566" operator="equal">
      <formula>" 1 = Absent, doit être développé"</formula>
    </cfRule>
    <cfRule type="cellIs" dxfId="422" priority="567" operator="equal">
      <formula>" 2 = Doit être beaucoup renforcé"</formula>
    </cfRule>
    <cfRule type="cellIs" dxfId="421" priority="568" operator="equal">
      <formula>" 3 = Doit être renforcé"</formula>
    </cfRule>
    <cfRule type="cellIs" dxfId="420" priority="569" operator="equal">
      <formula>" 4 = Présent, aucune action requise"</formula>
    </cfRule>
  </conditionalFormatting>
  <conditionalFormatting sqref="C27">
    <cfRule type="cellIs" dxfId="419" priority="557" operator="equal">
      <formula>" 0 = Aucune réponse/Non applicable"</formula>
    </cfRule>
    <cfRule type="cellIs" dxfId="418" priority="558" operator="equal">
      <formula>" 1 = Absent, doit être développé"</formula>
    </cfRule>
    <cfRule type="cellIs" dxfId="417" priority="559" operator="equal">
      <formula>" 2 = Doit être beaucoup renforcé"</formula>
    </cfRule>
    <cfRule type="cellIs" dxfId="416" priority="560" operator="equal">
      <formula>" 3 = Doit être renforcé"</formula>
    </cfRule>
    <cfRule type="cellIs" dxfId="415" priority="561" operator="equal">
      <formula>" 4 = Présent, aucune action requise"</formula>
    </cfRule>
  </conditionalFormatting>
  <conditionalFormatting sqref="C29">
    <cfRule type="cellIs" dxfId="414" priority="549" operator="equal">
      <formula>" 0 = Aucune réponse/Non applicable"</formula>
    </cfRule>
    <cfRule type="cellIs" dxfId="413" priority="550" operator="equal">
      <formula>" 1 = Absent, doit être développé"</formula>
    </cfRule>
    <cfRule type="cellIs" dxfId="412" priority="551" operator="equal">
      <formula>" 2 = Doit être beaucoup renforcé"</formula>
    </cfRule>
    <cfRule type="cellIs" dxfId="411" priority="552" operator="equal">
      <formula>" 3 = Doit être renforcé"</formula>
    </cfRule>
    <cfRule type="cellIs" dxfId="410" priority="553" operator="equal">
      <formula>" 4 = Présent, aucune action requise"</formula>
    </cfRule>
  </conditionalFormatting>
  <conditionalFormatting sqref="C31:C32">
    <cfRule type="cellIs" dxfId="409" priority="541" operator="equal">
      <formula>" 0 = Aucune réponse/Non applicable"</formula>
    </cfRule>
    <cfRule type="cellIs" dxfId="408" priority="542" operator="equal">
      <formula>" 1 = Absent, doit être développé"</formula>
    </cfRule>
    <cfRule type="cellIs" dxfId="407" priority="543" operator="equal">
      <formula>" 2 = Doit être beaucoup renforcé"</formula>
    </cfRule>
    <cfRule type="cellIs" dxfId="406" priority="544" operator="equal">
      <formula>" 3 = Doit être renforcé"</formula>
    </cfRule>
    <cfRule type="cellIs" dxfId="405" priority="545" operator="equal">
      <formula>" 4 = Présent, aucune action requise"</formula>
    </cfRule>
  </conditionalFormatting>
  <conditionalFormatting sqref="C34:C38">
    <cfRule type="cellIs" dxfId="404" priority="533" operator="equal">
      <formula>" 0 = Aucune réponse/Non applicable"</formula>
    </cfRule>
    <cfRule type="cellIs" dxfId="403" priority="534" operator="equal">
      <formula>" 1 = Absent, doit être développé"</formula>
    </cfRule>
    <cfRule type="cellIs" dxfId="402" priority="535" operator="equal">
      <formula>" 2 = Doit être beaucoup renforcé"</formula>
    </cfRule>
    <cfRule type="cellIs" dxfId="401" priority="536" operator="equal">
      <formula>" 3 = Doit être renforcé"</formula>
    </cfRule>
    <cfRule type="cellIs" dxfId="400" priority="537" operator="equal">
      <formula>" 4 = Présent, aucune action requise"</formula>
    </cfRule>
  </conditionalFormatting>
  <conditionalFormatting sqref="C40">
    <cfRule type="cellIs" dxfId="399" priority="525" operator="equal">
      <formula>" 0 = Aucune réponse/Non applicable"</formula>
    </cfRule>
    <cfRule type="cellIs" dxfId="398" priority="526" operator="equal">
      <formula>" 1 = Absent, doit être développé"</formula>
    </cfRule>
    <cfRule type="cellIs" dxfId="397" priority="527" operator="equal">
      <formula>" 2 = Doit être beaucoup renforcé"</formula>
    </cfRule>
    <cfRule type="cellIs" dxfId="396" priority="528" operator="equal">
      <formula>" 3 = Doit être renforcé"</formula>
    </cfRule>
    <cfRule type="cellIs" dxfId="395" priority="529" operator="equal">
      <formula>" 4 = Présent, aucune action requise"</formula>
    </cfRule>
  </conditionalFormatting>
  <conditionalFormatting sqref="C42:C43">
    <cfRule type="cellIs" dxfId="394" priority="517" operator="equal">
      <formula>" 0 = Aucune réponse/Non applicable"</formula>
    </cfRule>
    <cfRule type="cellIs" dxfId="393" priority="518" operator="equal">
      <formula>" 1 = Absent, doit être développé"</formula>
    </cfRule>
    <cfRule type="cellIs" dxfId="392" priority="519" operator="equal">
      <formula>" 2 = Doit être beaucoup renforcé"</formula>
    </cfRule>
    <cfRule type="cellIs" dxfId="391" priority="520" operator="equal">
      <formula>" 3 = Doit être renforcé"</formula>
    </cfRule>
    <cfRule type="cellIs" dxfId="390" priority="521" operator="equal">
      <formula>" 4 = Présent, aucune action requise"</formula>
    </cfRule>
  </conditionalFormatting>
  <conditionalFormatting sqref="C46:C48">
    <cfRule type="cellIs" dxfId="389" priority="509" operator="equal">
      <formula>" 0 = Aucune réponse/Non applicable"</formula>
    </cfRule>
    <cfRule type="cellIs" dxfId="388" priority="510" operator="equal">
      <formula>" 1 = Absent, doit être développé"</formula>
    </cfRule>
    <cfRule type="cellIs" dxfId="387" priority="511" operator="equal">
      <formula>" 2 = Doit être beaucoup renforcé"</formula>
    </cfRule>
    <cfRule type="cellIs" dxfId="386" priority="512" operator="equal">
      <formula>" 3 = Doit être renforcé"</formula>
    </cfRule>
    <cfRule type="cellIs" dxfId="385" priority="513" operator="equal">
      <formula>" 4 = Présent, aucune action requise"</formula>
    </cfRule>
  </conditionalFormatting>
  <conditionalFormatting sqref="C50:C53">
    <cfRule type="cellIs" dxfId="384" priority="501" operator="equal">
      <formula>" 0 = Aucune réponse/Non applicable"</formula>
    </cfRule>
    <cfRule type="cellIs" dxfId="383" priority="502" operator="equal">
      <formula>" 1 = Absent, doit être développé"</formula>
    </cfRule>
    <cfRule type="cellIs" dxfId="382" priority="503" operator="equal">
      <formula>" 2 = Doit être beaucoup renforcé"</formula>
    </cfRule>
    <cfRule type="cellIs" dxfId="381" priority="504" operator="equal">
      <formula>" 3 = Doit être renforcé"</formula>
    </cfRule>
    <cfRule type="cellIs" dxfId="380" priority="505" operator="equal">
      <formula>" 4 = Présent, aucune action requise"</formula>
    </cfRule>
  </conditionalFormatting>
  <conditionalFormatting sqref="C57:C59">
    <cfRule type="cellIs" dxfId="379" priority="493" operator="equal">
      <formula>" 0 = Aucune réponse/Non applicable"</formula>
    </cfRule>
    <cfRule type="cellIs" dxfId="378" priority="494" operator="equal">
      <formula>" 1 = Absent, doit être développé"</formula>
    </cfRule>
    <cfRule type="cellIs" dxfId="377" priority="495" operator="equal">
      <formula>" 2 = Doit être beaucoup renforcé"</formula>
    </cfRule>
    <cfRule type="cellIs" dxfId="376" priority="496" operator="equal">
      <formula>" 3 = Doit être renforcé"</formula>
    </cfRule>
    <cfRule type="cellIs" dxfId="375" priority="497" operator="equal">
      <formula>" 4 = Présent, aucune action requise"</formula>
    </cfRule>
  </conditionalFormatting>
  <conditionalFormatting sqref="C61:C67">
    <cfRule type="cellIs" dxfId="374" priority="485" operator="equal">
      <formula>" 0 = Aucune réponse/Non applicable"</formula>
    </cfRule>
    <cfRule type="cellIs" dxfId="373" priority="486" operator="equal">
      <formula>" 1 = Absent, doit être développé"</formula>
    </cfRule>
    <cfRule type="cellIs" dxfId="372" priority="487" operator="equal">
      <formula>" 2 = Doit être beaucoup renforcé"</formula>
    </cfRule>
    <cfRule type="cellIs" dxfId="371" priority="488" operator="equal">
      <formula>" 3 = Doit être renforcé"</formula>
    </cfRule>
    <cfRule type="cellIs" dxfId="370" priority="489" operator="equal">
      <formula>" 4 = Présent, aucune action requise"</formula>
    </cfRule>
  </conditionalFormatting>
  <conditionalFormatting sqref="C69:C73">
    <cfRule type="cellIs" dxfId="369" priority="477" operator="equal">
      <formula>" 0 = Aucune réponse/Non applicable"</formula>
    </cfRule>
    <cfRule type="cellIs" dxfId="368" priority="478" operator="equal">
      <formula>" 1 = Absent, doit être développé"</formula>
    </cfRule>
    <cfRule type="cellIs" dxfId="367" priority="479" operator="equal">
      <formula>" 2 = Doit être beaucoup renforcé"</formula>
    </cfRule>
    <cfRule type="cellIs" dxfId="366" priority="480" operator="equal">
      <formula>" 3 = Doit être renforcé"</formula>
    </cfRule>
    <cfRule type="cellIs" dxfId="365" priority="481" operator="equal">
      <formula>" 4 = Présent, aucune action requise"</formula>
    </cfRule>
  </conditionalFormatting>
  <conditionalFormatting sqref="C75:C80">
    <cfRule type="cellIs" dxfId="364" priority="469" operator="equal">
      <formula>" 0 = Aucune réponse/Non applicable"</formula>
    </cfRule>
    <cfRule type="cellIs" dxfId="363" priority="470" operator="equal">
      <formula>" 1 = Absent, doit être développé"</formula>
    </cfRule>
    <cfRule type="cellIs" dxfId="362" priority="471" operator="equal">
      <formula>" 2 = Doit être beaucoup renforcé"</formula>
    </cfRule>
    <cfRule type="cellIs" dxfId="361" priority="472" operator="equal">
      <formula>" 3 = Doit être renforcé"</formula>
    </cfRule>
    <cfRule type="cellIs" dxfId="360" priority="473" operator="equal">
      <formula>" 4 = Présent, aucune action requise"</formula>
    </cfRule>
  </conditionalFormatting>
  <conditionalFormatting sqref="C83:C87">
    <cfRule type="cellIs" dxfId="359" priority="461" operator="equal">
      <formula>" 0 = Aucune réponse/Non applicable"</formula>
    </cfRule>
    <cfRule type="cellIs" dxfId="358" priority="462" operator="equal">
      <formula>" 1 = Absent, doit être développé"</formula>
    </cfRule>
    <cfRule type="cellIs" dxfId="357" priority="463" operator="equal">
      <formula>" 2 = Doit être beaucoup renforcé"</formula>
    </cfRule>
    <cfRule type="cellIs" dxfId="356" priority="464" operator="equal">
      <formula>" 3 = Doit être renforcé"</formula>
    </cfRule>
    <cfRule type="cellIs" dxfId="355" priority="465" operator="equal">
      <formula>" 4 = Présent, aucune action requise"</formula>
    </cfRule>
  </conditionalFormatting>
  <conditionalFormatting sqref="C89:C90">
    <cfRule type="cellIs" dxfId="354" priority="453" operator="equal">
      <formula>" 0 = Aucune réponse/Non applicable"</formula>
    </cfRule>
    <cfRule type="cellIs" dxfId="353" priority="454" operator="equal">
      <formula>" 1 = Absent, doit être développé"</formula>
    </cfRule>
    <cfRule type="cellIs" dxfId="352" priority="455" operator="equal">
      <formula>" 2 = Doit être beaucoup renforcé"</formula>
    </cfRule>
    <cfRule type="cellIs" dxfId="351" priority="456" operator="equal">
      <formula>" 3 = Doit être renforcé"</formula>
    </cfRule>
    <cfRule type="cellIs" dxfId="350" priority="457" operator="equal">
      <formula>" 4 = Présent, aucune action requise"</formula>
    </cfRule>
  </conditionalFormatting>
  <conditionalFormatting sqref="C94">
    <cfRule type="cellIs" dxfId="349" priority="445" operator="equal">
      <formula>" 0 = Aucune réponse/Non applicable"</formula>
    </cfRule>
    <cfRule type="cellIs" dxfId="348" priority="446" operator="equal">
      <formula>" 1 = Absent, doit être développé"</formula>
    </cfRule>
    <cfRule type="cellIs" dxfId="347" priority="447" operator="equal">
      <formula>" 2 = Doit être beaucoup renforcé"</formula>
    </cfRule>
    <cfRule type="cellIs" dxfId="346" priority="448" operator="equal">
      <formula>" 3 = Doit être renforcé"</formula>
    </cfRule>
    <cfRule type="cellIs" dxfId="345" priority="449" operator="equal">
      <formula>" 4 = Présent, aucune action requise"</formula>
    </cfRule>
  </conditionalFormatting>
  <conditionalFormatting sqref="C96">
    <cfRule type="cellIs" dxfId="344" priority="437" operator="equal">
      <formula>" 0 = Aucune réponse/Non applicable"</formula>
    </cfRule>
    <cfRule type="cellIs" dxfId="343" priority="438" operator="equal">
      <formula>" 1 = Absent, doit être développé"</formula>
    </cfRule>
    <cfRule type="cellIs" dxfId="342" priority="439" operator="equal">
      <formula>" 2 = Doit être beaucoup renforcé"</formula>
    </cfRule>
    <cfRule type="cellIs" dxfId="341" priority="440" operator="equal">
      <formula>" 3 = Doit être renforcé"</formula>
    </cfRule>
    <cfRule type="cellIs" dxfId="340" priority="441" operator="equal">
      <formula>" 4 = Présent, aucune action requise"</formula>
    </cfRule>
  </conditionalFormatting>
  <conditionalFormatting sqref="C98">
    <cfRule type="cellIs" dxfId="339" priority="429" operator="equal">
      <formula>" 0 = Aucune réponse/Non applicable"</formula>
    </cfRule>
    <cfRule type="cellIs" dxfId="338" priority="430" operator="equal">
      <formula>" 1 = Absent, doit être développé"</formula>
    </cfRule>
    <cfRule type="cellIs" dxfId="337" priority="431" operator="equal">
      <formula>" 2 = Doit être beaucoup renforcé"</formula>
    </cfRule>
    <cfRule type="cellIs" dxfId="336" priority="432" operator="equal">
      <formula>" 3 = Doit être renforcé"</formula>
    </cfRule>
    <cfRule type="cellIs" dxfId="335" priority="433" operator="equal">
      <formula>" 4 = Présent, aucune action requise"</formula>
    </cfRule>
  </conditionalFormatting>
  <conditionalFormatting sqref="C100">
    <cfRule type="cellIs" dxfId="334" priority="421" operator="equal">
      <formula>" 0 = Aucune réponse/Non applicable"</formula>
    </cfRule>
    <cfRule type="cellIs" dxfId="333" priority="422" operator="equal">
      <formula>" 1 = Absent, doit être développé"</formula>
    </cfRule>
    <cfRule type="cellIs" dxfId="332" priority="423" operator="equal">
      <formula>" 2 = Doit être beaucoup renforcé"</formula>
    </cfRule>
    <cfRule type="cellIs" dxfId="331" priority="424" operator="equal">
      <formula>" 3 = Doit être renforcé"</formula>
    </cfRule>
    <cfRule type="cellIs" dxfId="330" priority="425" operator="equal">
      <formula>" 4 = Présent, aucune action requise"</formula>
    </cfRule>
  </conditionalFormatting>
  <conditionalFormatting sqref="C102">
    <cfRule type="cellIs" dxfId="329" priority="413" operator="equal">
      <formula>" 0 = Aucune réponse/Non applicable"</formula>
    </cfRule>
    <cfRule type="cellIs" dxfId="328" priority="414" operator="equal">
      <formula>" 1 = Absent, doit être développé"</formula>
    </cfRule>
    <cfRule type="cellIs" dxfId="327" priority="415" operator="equal">
      <formula>" 2 = Doit être beaucoup renforcé"</formula>
    </cfRule>
    <cfRule type="cellIs" dxfId="326" priority="416" operator="equal">
      <formula>" 3 = Doit être renforcé"</formula>
    </cfRule>
    <cfRule type="cellIs" dxfId="325" priority="417" operator="equal">
      <formula>" 4 = Présent, aucune action requise"</formula>
    </cfRule>
  </conditionalFormatting>
  <conditionalFormatting sqref="C105">
    <cfRule type="cellIs" dxfId="324" priority="405" operator="equal">
      <formula>" 0 = Aucune réponse/Non applicable"</formula>
    </cfRule>
    <cfRule type="cellIs" dxfId="323" priority="406" operator="equal">
      <formula>" 1 = Absent, doit être développé"</formula>
    </cfRule>
    <cfRule type="cellIs" dxfId="322" priority="407" operator="equal">
      <formula>" 2 = Doit être beaucoup renforcé"</formula>
    </cfRule>
    <cfRule type="cellIs" dxfId="321" priority="408" operator="equal">
      <formula>" 3 = Doit être renforcé"</formula>
    </cfRule>
    <cfRule type="cellIs" dxfId="320" priority="409" operator="equal">
      <formula>" 4 = Présent, aucune action requise"</formula>
    </cfRule>
  </conditionalFormatting>
  <conditionalFormatting sqref="C107">
    <cfRule type="cellIs" dxfId="319" priority="397" operator="equal">
      <formula>" 0 = Aucune réponse/Non applicable"</formula>
    </cfRule>
    <cfRule type="cellIs" dxfId="318" priority="398" operator="equal">
      <formula>" 1 = Absent, doit être développé"</formula>
    </cfRule>
    <cfRule type="cellIs" dxfId="317" priority="399" operator="equal">
      <formula>" 2 = Doit être beaucoup renforcé"</formula>
    </cfRule>
    <cfRule type="cellIs" dxfId="316" priority="400" operator="equal">
      <formula>" 3 = Doit être renforcé"</formula>
    </cfRule>
    <cfRule type="cellIs" dxfId="315" priority="401" operator="equal">
      <formula>" 4 = Présent, aucune action requise"</formula>
    </cfRule>
  </conditionalFormatting>
  <conditionalFormatting sqref="C109">
    <cfRule type="cellIs" dxfId="314" priority="389" operator="equal">
      <formula>" 0 = Aucune réponse/Non applicable"</formula>
    </cfRule>
    <cfRule type="cellIs" dxfId="313" priority="390" operator="equal">
      <formula>" 1 = Absent, doit être développé"</formula>
    </cfRule>
    <cfRule type="cellIs" dxfId="312" priority="391" operator="equal">
      <formula>" 2 = Doit être beaucoup renforcé"</formula>
    </cfRule>
    <cfRule type="cellIs" dxfId="311" priority="392" operator="equal">
      <formula>" 3 = Doit être renforcé"</formula>
    </cfRule>
    <cfRule type="cellIs" dxfId="310" priority="393" operator="equal">
      <formula>" 4 = Présent, aucune action requise"</formula>
    </cfRule>
  </conditionalFormatting>
  <conditionalFormatting sqref="C111">
    <cfRule type="cellIs" dxfId="309" priority="381" operator="equal">
      <formula>" 0 = Aucune réponse/Non applicable"</formula>
    </cfRule>
    <cfRule type="cellIs" dxfId="308" priority="382" operator="equal">
      <formula>" 1 = Absent, doit être développé"</formula>
    </cfRule>
    <cfRule type="cellIs" dxfId="307" priority="383" operator="equal">
      <formula>" 2 = Doit être beaucoup renforcé"</formula>
    </cfRule>
    <cfRule type="cellIs" dxfId="306" priority="384" operator="equal">
      <formula>" 3 = Doit être renforcé"</formula>
    </cfRule>
    <cfRule type="cellIs" dxfId="305" priority="385" operator="equal">
      <formula>" 4 = Présent, aucune action requise"</formula>
    </cfRule>
  </conditionalFormatting>
  <conditionalFormatting sqref="C113">
    <cfRule type="cellIs" dxfId="304" priority="373" operator="equal">
      <formula>" 0 = Aucune réponse/Non applicable"</formula>
    </cfRule>
    <cfRule type="cellIs" dxfId="303" priority="374" operator="equal">
      <formula>" 1 = Absent, doit être développé"</formula>
    </cfRule>
    <cfRule type="cellIs" dxfId="302" priority="375" operator="equal">
      <formula>" 2 = Doit être beaucoup renforcé"</formula>
    </cfRule>
    <cfRule type="cellIs" dxfId="301" priority="376" operator="equal">
      <formula>" 3 = Doit être renforcé"</formula>
    </cfRule>
    <cfRule type="cellIs" dxfId="300" priority="377" operator="equal">
      <formula>" 4 = Présent, aucune action requise"</formula>
    </cfRule>
  </conditionalFormatting>
  <conditionalFormatting sqref="C116">
    <cfRule type="cellIs" dxfId="299" priority="365" operator="equal">
      <formula>" 0 = Aucune réponse/Non applicable"</formula>
    </cfRule>
    <cfRule type="cellIs" dxfId="298" priority="366" operator="equal">
      <formula>" 1 = Absent, doit être développé"</formula>
    </cfRule>
    <cfRule type="cellIs" dxfId="297" priority="367" operator="equal">
      <formula>" 2 = Doit être beaucoup renforcé"</formula>
    </cfRule>
    <cfRule type="cellIs" dxfId="296" priority="368" operator="equal">
      <formula>" 3 = Doit être renforcé"</formula>
    </cfRule>
    <cfRule type="cellIs" dxfId="295" priority="369" operator="equal">
      <formula>" 4 = Présent, aucune action requise"</formula>
    </cfRule>
  </conditionalFormatting>
  <conditionalFormatting sqref="C118">
    <cfRule type="cellIs" dxfId="294" priority="357" operator="equal">
      <formula>" 0 = Aucune réponse/Non applicable"</formula>
    </cfRule>
    <cfRule type="cellIs" dxfId="293" priority="358" operator="equal">
      <formula>" 1 = Absent, doit être développé"</formula>
    </cfRule>
    <cfRule type="cellIs" dxfId="292" priority="359" operator="equal">
      <formula>" 2 = Doit être beaucoup renforcé"</formula>
    </cfRule>
    <cfRule type="cellIs" dxfId="291" priority="360" operator="equal">
      <formula>" 3 = Doit être renforcé"</formula>
    </cfRule>
    <cfRule type="cellIs" dxfId="290" priority="361" operator="equal">
      <formula>" 4 = Présent, aucune action requise"</formula>
    </cfRule>
  </conditionalFormatting>
  <conditionalFormatting sqref="C120">
    <cfRule type="cellIs" dxfId="289" priority="349" operator="equal">
      <formula>" 0 = Aucune réponse/Non applicable"</formula>
    </cfRule>
    <cfRule type="cellIs" dxfId="288" priority="350" operator="equal">
      <formula>" 1 = Absent, doit être développé"</formula>
    </cfRule>
    <cfRule type="cellIs" dxfId="287" priority="351" operator="equal">
      <formula>" 2 = Doit être beaucoup renforcé"</formula>
    </cfRule>
    <cfRule type="cellIs" dxfId="286" priority="352" operator="equal">
      <formula>" 3 = Doit être renforcé"</formula>
    </cfRule>
    <cfRule type="cellIs" dxfId="285" priority="353" operator="equal">
      <formula>" 4 = Présent, aucune action requise"</formula>
    </cfRule>
  </conditionalFormatting>
  <conditionalFormatting sqref="D24">
    <cfRule type="cellIs" dxfId="284" priority="166" stopIfTrue="1" operator="equal">
      <formula>"Yes - completely"</formula>
    </cfRule>
    <cfRule type="cellIs" dxfId="283" priority="167" stopIfTrue="1" operator="equal">
      <formula>"No - not at all"</formula>
    </cfRule>
    <cfRule type="cellIs" dxfId="282" priority="168" stopIfTrue="1" operator="between">
      <formula>"Partly"</formula>
      <formula>"Mostly"</formula>
    </cfRule>
  </conditionalFormatting>
  <conditionalFormatting sqref="C122">
    <cfRule type="cellIs" dxfId="281" priority="341" operator="equal">
      <formula>" 0 = Aucune réponse/Non applicable"</formula>
    </cfRule>
    <cfRule type="cellIs" dxfId="280" priority="342" operator="equal">
      <formula>" 1 = Absent, doit être développé"</formula>
    </cfRule>
    <cfRule type="cellIs" dxfId="279" priority="343" operator="equal">
      <formula>" 2 = Doit être beaucoup renforcé"</formula>
    </cfRule>
    <cfRule type="cellIs" dxfId="278" priority="344" operator="equal">
      <formula>" 3 = Doit être renforcé"</formula>
    </cfRule>
    <cfRule type="cellIs" dxfId="277" priority="345" operator="equal">
      <formula>" 4 = Présent, aucune action requise"</formula>
    </cfRule>
  </conditionalFormatting>
  <conditionalFormatting sqref="C124">
    <cfRule type="cellIs" dxfId="276" priority="333" operator="equal">
      <formula>" 0 = Aucune réponse/Non applicable"</formula>
    </cfRule>
    <cfRule type="cellIs" dxfId="275" priority="334" operator="equal">
      <formula>" 1 = Absent, doit être développé"</formula>
    </cfRule>
    <cfRule type="cellIs" dxfId="274" priority="335" operator="equal">
      <formula>" 2 = Doit être beaucoup renforcé"</formula>
    </cfRule>
    <cfRule type="cellIs" dxfId="273" priority="336" operator="equal">
      <formula>" 3 = Doit être renforcé"</formula>
    </cfRule>
    <cfRule type="cellIs" dxfId="272" priority="337" operator="equal">
      <formula>" 4 = Présent, aucune action requise"</formula>
    </cfRule>
  </conditionalFormatting>
  <conditionalFormatting sqref="C126">
    <cfRule type="cellIs" dxfId="271" priority="325" operator="equal">
      <formula>" 0 = Aucune réponse/Non applicable"</formula>
    </cfRule>
    <cfRule type="cellIs" dxfId="270" priority="326" operator="equal">
      <formula>" 1 = Absent, doit être développé"</formula>
    </cfRule>
    <cfRule type="cellIs" dxfId="269" priority="327" operator="equal">
      <formula>" 2 = Doit être beaucoup renforcé"</formula>
    </cfRule>
    <cfRule type="cellIs" dxfId="268" priority="328" operator="equal">
      <formula>" 3 = Doit être renforcé"</formula>
    </cfRule>
    <cfRule type="cellIs" dxfId="267" priority="329" operator="equal">
      <formula>" 4 = Présent, aucune action requise"</formula>
    </cfRule>
  </conditionalFormatting>
  <conditionalFormatting sqref="D50:D53">
    <cfRule type="cellIs" dxfId="266" priority="142" stopIfTrue="1" operator="equal">
      <formula>"Yes - completely"</formula>
    </cfRule>
    <cfRule type="cellIs" dxfId="265" priority="143" stopIfTrue="1" operator="equal">
      <formula>"No - not at all"</formula>
    </cfRule>
    <cfRule type="cellIs" dxfId="264" priority="144" stopIfTrue="1" operator="between">
      <formula>"Partly"</formula>
      <formula>"Mostly"</formula>
    </cfRule>
  </conditionalFormatting>
  <conditionalFormatting sqref="C128">
    <cfRule type="cellIs" dxfId="263" priority="317" operator="equal">
      <formula>" 0 = Aucune réponse/Non applicable"</formula>
    </cfRule>
    <cfRule type="cellIs" dxfId="262" priority="318" operator="equal">
      <formula>" 1 = Absent, doit être développé"</formula>
    </cfRule>
    <cfRule type="cellIs" dxfId="261" priority="319" operator="equal">
      <formula>" 2 = Doit être beaucoup renforcé"</formula>
    </cfRule>
    <cfRule type="cellIs" dxfId="260" priority="320" operator="equal">
      <formula>" 3 = Doit être renforcé"</formula>
    </cfRule>
    <cfRule type="cellIs" dxfId="259" priority="321" operator="equal">
      <formula>" 4 = Présent, aucune action requise"</formula>
    </cfRule>
  </conditionalFormatting>
  <conditionalFormatting sqref="C130">
    <cfRule type="cellIs" dxfId="258" priority="309" operator="equal">
      <formula>" 0 = Aucune réponse/Non applicable"</formula>
    </cfRule>
    <cfRule type="cellIs" dxfId="257" priority="310" operator="equal">
      <formula>" 1 = Absent, doit être développé"</formula>
    </cfRule>
    <cfRule type="cellIs" dxfId="256" priority="311" operator="equal">
      <formula>" 2 = Doit être beaucoup renforcé"</formula>
    </cfRule>
    <cfRule type="cellIs" dxfId="255" priority="312" operator="equal">
      <formula>" 3 = Doit être renforcé"</formula>
    </cfRule>
    <cfRule type="cellIs" dxfId="254" priority="313" operator="equal">
      <formula>" 4 = Présent, aucune action requise"</formula>
    </cfRule>
  </conditionalFormatting>
  <conditionalFormatting sqref="C133">
    <cfRule type="cellIs" dxfId="253" priority="301" operator="equal">
      <formula>" 0 = Aucune réponse/Non applicable"</formula>
    </cfRule>
    <cfRule type="cellIs" dxfId="252" priority="302" operator="equal">
      <formula>" 1 = Absent, doit être développé"</formula>
    </cfRule>
    <cfRule type="cellIs" dxfId="251" priority="303" operator="equal">
      <formula>" 2 = Doit être beaucoup renforcé"</formula>
    </cfRule>
    <cfRule type="cellIs" dxfId="250" priority="304" operator="equal">
      <formula>" 3 = Doit être renforcé"</formula>
    </cfRule>
    <cfRule type="cellIs" dxfId="249" priority="305" operator="equal">
      <formula>" 4 = Présent, aucune action requise"</formula>
    </cfRule>
  </conditionalFormatting>
  <conditionalFormatting sqref="D96">
    <cfRule type="cellIs" dxfId="248" priority="118" stopIfTrue="1" operator="equal">
      <formula>"Yes - completely"</formula>
    </cfRule>
    <cfRule type="cellIs" dxfId="247" priority="119" stopIfTrue="1" operator="equal">
      <formula>"No - not at all"</formula>
    </cfRule>
    <cfRule type="cellIs" dxfId="246" priority="120" stopIfTrue="1" operator="between">
      <formula>"Partly"</formula>
      <formula>"Mostly"</formula>
    </cfRule>
  </conditionalFormatting>
  <conditionalFormatting sqref="C135">
    <cfRule type="cellIs" dxfId="245" priority="293" operator="equal">
      <formula>" 0 = Aucune réponse/Non applicable"</formula>
    </cfRule>
    <cfRule type="cellIs" dxfId="244" priority="294" operator="equal">
      <formula>" 1 = Absent, doit être développé"</formula>
    </cfRule>
    <cfRule type="cellIs" dxfId="243" priority="295" operator="equal">
      <formula>" 2 = Doit être beaucoup renforcé"</formula>
    </cfRule>
    <cfRule type="cellIs" dxfId="242" priority="296" operator="equal">
      <formula>" 3 = Doit être renforcé"</formula>
    </cfRule>
    <cfRule type="cellIs" dxfId="241" priority="297" operator="equal">
      <formula>" 4 = Présent, aucune action requise"</formula>
    </cfRule>
  </conditionalFormatting>
  <conditionalFormatting sqref="C136:C137">
    <cfRule type="cellIs" dxfId="240" priority="285" operator="equal">
      <formula>" 0 = Aucune réponse/Non applicable"</formula>
    </cfRule>
    <cfRule type="cellIs" dxfId="239" priority="286" operator="equal">
      <formula>" 1 = Absent, doit être développé"</formula>
    </cfRule>
    <cfRule type="cellIs" dxfId="238" priority="287" operator="equal">
      <formula>" 2 = Doit être beaucoup renforcé"</formula>
    </cfRule>
    <cfRule type="cellIs" dxfId="237" priority="288" operator="equal">
      <formula>" 3 = Doit être renforcé"</formula>
    </cfRule>
    <cfRule type="cellIs" dxfId="236" priority="289" operator="equal">
      <formula>" 4 = Présent, aucune action requise"</formula>
    </cfRule>
  </conditionalFormatting>
  <conditionalFormatting sqref="C139">
    <cfRule type="cellIs" dxfId="235" priority="277" operator="equal">
      <formula>" 0 = Aucune réponse/Non applicable"</formula>
    </cfRule>
    <cfRule type="cellIs" dxfId="234" priority="278" operator="equal">
      <formula>" 1 = Absent, doit être développé"</formula>
    </cfRule>
    <cfRule type="cellIs" dxfId="233" priority="279" operator="equal">
      <formula>" 2 = Doit être beaucoup renforcé"</formula>
    </cfRule>
    <cfRule type="cellIs" dxfId="232" priority="280" operator="equal">
      <formula>" 3 = Doit être renforcé"</formula>
    </cfRule>
    <cfRule type="cellIs" dxfId="231" priority="281" operator="equal">
      <formula>" 4 = Présent, aucune action requise"</formula>
    </cfRule>
  </conditionalFormatting>
  <conditionalFormatting sqref="D113">
    <cfRule type="cellIs" dxfId="230" priority="94" stopIfTrue="1" operator="equal">
      <formula>"Yes - completely"</formula>
    </cfRule>
    <cfRule type="cellIs" dxfId="229" priority="95" stopIfTrue="1" operator="equal">
      <formula>"No - not at all"</formula>
    </cfRule>
    <cfRule type="cellIs" dxfId="228" priority="96" stopIfTrue="1" operator="between">
      <formula>"Partly"</formula>
      <formula>"Mostly"</formula>
    </cfRule>
  </conditionalFormatting>
  <conditionalFormatting sqref="C143">
    <cfRule type="cellIs" dxfId="227" priority="269" operator="equal">
      <formula>" 0 = Aucune réponse/Non applicable"</formula>
    </cfRule>
    <cfRule type="cellIs" dxfId="226" priority="270" operator="equal">
      <formula>" 1 = Absent, doit être développé"</formula>
    </cfRule>
    <cfRule type="cellIs" dxfId="225" priority="271" operator="equal">
      <formula>" 2 = Doit être beaucoup renforcé"</formula>
    </cfRule>
    <cfRule type="cellIs" dxfId="224" priority="272" operator="equal">
      <formula>" 3 = Doit être renforcé"</formula>
    </cfRule>
    <cfRule type="cellIs" dxfId="223" priority="273" operator="equal">
      <formula>" 4 = Présent, aucune action requise"</formula>
    </cfRule>
  </conditionalFormatting>
  <conditionalFormatting sqref="C145">
    <cfRule type="cellIs" dxfId="222" priority="261" operator="equal">
      <formula>" 0 = Aucune réponse/Non applicable"</formula>
    </cfRule>
    <cfRule type="cellIs" dxfId="221" priority="262" operator="equal">
      <formula>" 1 = Absent, doit être développé"</formula>
    </cfRule>
    <cfRule type="cellIs" dxfId="220" priority="263" operator="equal">
      <formula>" 2 = Doit être beaucoup renforcé"</formula>
    </cfRule>
    <cfRule type="cellIs" dxfId="219" priority="264" operator="equal">
      <formula>" 3 = Doit être renforcé"</formula>
    </cfRule>
    <cfRule type="cellIs" dxfId="218" priority="265" operator="equal">
      <formula>" 4 = Présent, aucune action requise"</formula>
    </cfRule>
  </conditionalFormatting>
  <conditionalFormatting sqref="C147">
    <cfRule type="cellIs" dxfId="217" priority="253" operator="equal">
      <formula>" 0 = Aucune réponse/Non applicable"</formula>
    </cfRule>
    <cfRule type="cellIs" dxfId="216" priority="254" operator="equal">
      <formula>" 1 = Absent, doit être développé"</formula>
    </cfRule>
    <cfRule type="cellIs" dxfId="215" priority="255" operator="equal">
      <formula>" 2 = Doit être beaucoup renforcé"</formula>
    </cfRule>
    <cfRule type="cellIs" dxfId="214" priority="256" operator="equal">
      <formula>" 3 = Doit être renforcé"</formula>
    </cfRule>
    <cfRule type="cellIs" dxfId="213" priority="257" operator="equal">
      <formula>" 4 = Présent, aucune action requise"</formula>
    </cfRule>
  </conditionalFormatting>
  <conditionalFormatting sqref="D130">
    <cfRule type="cellIs" dxfId="212" priority="70" stopIfTrue="1" operator="equal">
      <formula>"Yes - completely"</formula>
    </cfRule>
    <cfRule type="cellIs" dxfId="211" priority="71" stopIfTrue="1" operator="equal">
      <formula>"No - not at all"</formula>
    </cfRule>
    <cfRule type="cellIs" dxfId="210" priority="72" stopIfTrue="1" operator="between">
      <formula>"Partly"</formula>
      <formula>"Mostly"</formula>
    </cfRule>
  </conditionalFormatting>
  <conditionalFormatting sqref="C149">
    <cfRule type="cellIs" dxfId="209" priority="245" operator="equal">
      <formula>" 0 = Aucune réponse/Non applicable"</formula>
    </cfRule>
    <cfRule type="cellIs" dxfId="208" priority="246" operator="equal">
      <formula>" 1 = Absent, doit être développé"</formula>
    </cfRule>
    <cfRule type="cellIs" dxfId="207" priority="247" operator="equal">
      <formula>" 2 = Doit être beaucoup renforcé"</formula>
    </cfRule>
    <cfRule type="cellIs" dxfId="206" priority="248" operator="equal">
      <formula>" 3 = Doit être renforcé"</formula>
    </cfRule>
    <cfRule type="cellIs" dxfId="205" priority="249" operator="equal">
      <formula>" 4 = Présent, aucune action requise"</formula>
    </cfRule>
  </conditionalFormatting>
  <conditionalFormatting sqref="C151">
    <cfRule type="cellIs" dxfId="204" priority="237" operator="equal">
      <formula>" 0 = Aucune réponse/Non applicable"</formula>
    </cfRule>
    <cfRule type="cellIs" dxfId="203" priority="238" operator="equal">
      <formula>" 1 = Absent, doit être développé"</formula>
    </cfRule>
    <cfRule type="cellIs" dxfId="202" priority="239" operator="equal">
      <formula>" 2 = Doit être beaucoup renforcé"</formula>
    </cfRule>
    <cfRule type="cellIs" dxfId="201" priority="240" operator="equal">
      <formula>" 3 = Doit être renforcé"</formula>
    </cfRule>
    <cfRule type="cellIs" dxfId="200" priority="241" operator="equal">
      <formula>" 4 = Présent, aucune action requise"</formula>
    </cfRule>
  </conditionalFormatting>
  <conditionalFormatting sqref="C153">
    <cfRule type="cellIs" dxfId="199" priority="229" operator="equal">
      <formula>" 0 = Aucune réponse/Non applicable"</formula>
    </cfRule>
    <cfRule type="cellIs" dxfId="198" priority="230" operator="equal">
      <formula>" 1 = Absent, doit être développé"</formula>
    </cfRule>
    <cfRule type="cellIs" dxfId="197" priority="231" operator="equal">
      <formula>" 2 = Doit être beaucoup renforcé"</formula>
    </cfRule>
    <cfRule type="cellIs" dxfId="196" priority="232" operator="equal">
      <formula>" 3 = Doit être renforcé"</formula>
    </cfRule>
    <cfRule type="cellIs" dxfId="195" priority="233" operator="equal">
      <formula>" 4 = Présent, aucune action requise"</formula>
    </cfRule>
  </conditionalFormatting>
  <conditionalFormatting sqref="D147">
    <cfRule type="cellIs" dxfId="194" priority="46" stopIfTrue="1" operator="equal">
      <formula>"Yes - completely"</formula>
    </cfRule>
    <cfRule type="cellIs" dxfId="193" priority="47" stopIfTrue="1" operator="equal">
      <formula>"No - not at all"</formula>
    </cfRule>
    <cfRule type="cellIs" dxfId="192" priority="48" stopIfTrue="1" operator="between">
      <formula>"Partly"</formula>
      <formula>"Mostly"</formula>
    </cfRule>
  </conditionalFormatting>
  <conditionalFormatting sqref="C156:C158">
    <cfRule type="cellIs" dxfId="191" priority="221" operator="equal">
      <formula>" 0 = Aucune réponse/Non applicable"</formula>
    </cfRule>
    <cfRule type="cellIs" dxfId="190" priority="222" operator="equal">
      <formula>" 1 = Absent, doit être développé"</formula>
    </cfRule>
    <cfRule type="cellIs" dxfId="189" priority="223" operator="equal">
      <formula>" 2 = Doit être beaucoup renforcé"</formula>
    </cfRule>
    <cfRule type="cellIs" dxfId="188" priority="224" operator="equal">
      <formula>" 3 = Doit être renforcé"</formula>
    </cfRule>
    <cfRule type="cellIs" dxfId="187" priority="225" operator="equal">
      <formula>" 4 = Présent, aucune action requise"</formula>
    </cfRule>
  </conditionalFormatting>
  <conditionalFormatting sqref="C160">
    <cfRule type="cellIs" dxfId="186" priority="213" operator="equal">
      <formula>" 0 = Aucune réponse/Non applicable"</formula>
    </cfRule>
    <cfRule type="cellIs" dxfId="185" priority="214" operator="equal">
      <formula>" 1 = Absent, doit être développé"</formula>
    </cfRule>
    <cfRule type="cellIs" dxfId="184" priority="215" operator="equal">
      <formula>" 2 = Doit être beaucoup renforcé"</formula>
    </cfRule>
    <cfRule type="cellIs" dxfId="183" priority="216" operator="equal">
      <formula>" 3 = Doit être renforcé"</formula>
    </cfRule>
    <cfRule type="cellIs" dxfId="182" priority="217" operator="equal">
      <formula>" 4 = Présent, aucune action requise"</formula>
    </cfRule>
  </conditionalFormatting>
  <conditionalFormatting sqref="C162">
    <cfRule type="cellIs" dxfId="181" priority="205" operator="equal">
      <formula>" 0 = Aucune réponse/Non applicable"</formula>
    </cfRule>
    <cfRule type="cellIs" dxfId="180" priority="206" operator="equal">
      <formula>" 1 = Absent, doit être développé"</formula>
    </cfRule>
    <cfRule type="cellIs" dxfId="179" priority="207" operator="equal">
      <formula>" 2 = Doit être beaucoup renforcé"</formula>
    </cfRule>
    <cfRule type="cellIs" dxfId="178" priority="208" operator="equal">
      <formula>" 3 = Doit être renforcé"</formula>
    </cfRule>
    <cfRule type="cellIs" dxfId="177" priority="209" operator="equal">
      <formula>" 4 = Présent, aucune action requise"</formula>
    </cfRule>
  </conditionalFormatting>
  <conditionalFormatting sqref="D162">
    <cfRule type="cellIs" dxfId="176" priority="22" stopIfTrue="1" operator="equal">
      <formula>"Yes - completely"</formula>
    </cfRule>
    <cfRule type="cellIs" dxfId="175" priority="23" stopIfTrue="1" operator="equal">
      <formula>"No - not at all"</formula>
    </cfRule>
    <cfRule type="cellIs" dxfId="174" priority="24" stopIfTrue="1" operator="between">
      <formula>"Partly"</formula>
      <formula>"Mostly"</formula>
    </cfRule>
  </conditionalFormatting>
  <conditionalFormatting sqref="C165">
    <cfRule type="cellIs" dxfId="173" priority="197" operator="equal">
      <formula>" 0 = Aucune réponse/Non applicable"</formula>
    </cfRule>
    <cfRule type="cellIs" dxfId="172" priority="198" operator="equal">
      <formula>" 1 = Absent, doit être développé"</formula>
    </cfRule>
    <cfRule type="cellIs" dxfId="171" priority="199" operator="equal">
      <formula>" 2 = Doit être beaucoup renforcé"</formula>
    </cfRule>
    <cfRule type="cellIs" dxfId="170" priority="200" operator="equal">
      <formula>" 3 = Doit être renforcé"</formula>
    </cfRule>
    <cfRule type="cellIs" dxfId="169" priority="201" operator="equal">
      <formula>" 4 = Présent, aucune action requise"</formula>
    </cfRule>
  </conditionalFormatting>
  <conditionalFormatting sqref="C167">
    <cfRule type="cellIs" dxfId="168" priority="189" operator="equal">
      <formula>" 0 = Aucune réponse/Non applicable"</formula>
    </cfRule>
    <cfRule type="cellIs" dxfId="167" priority="190" operator="equal">
      <formula>" 1 = Absent, doit être développé"</formula>
    </cfRule>
    <cfRule type="cellIs" dxfId="166" priority="191" operator="equal">
      <formula>" 2 = Doit être beaucoup renforcé"</formula>
    </cfRule>
    <cfRule type="cellIs" dxfId="165" priority="192" operator="equal">
      <formula>" 3 = Doit être renforcé"</formula>
    </cfRule>
    <cfRule type="cellIs" dxfId="164" priority="193" operator="equal">
      <formula>" 4 = Présent, aucune action requise"</formula>
    </cfRule>
  </conditionalFormatting>
  <conditionalFormatting sqref="C169:C173">
    <cfRule type="cellIs" dxfId="163" priority="181" operator="equal">
      <formula>" 0 = Aucune réponse/Non applicable"</formula>
    </cfRule>
    <cfRule type="cellIs" dxfId="162" priority="182" operator="equal">
      <formula>" 1 = Absent, doit être développé"</formula>
    </cfRule>
    <cfRule type="cellIs" dxfId="161" priority="183" operator="equal">
      <formula>" 2 = Doit être beaucoup renforcé"</formula>
    </cfRule>
    <cfRule type="cellIs" dxfId="160" priority="184" operator="equal">
      <formula>" 3 = Doit être renforcé"</formula>
    </cfRule>
    <cfRule type="cellIs" dxfId="159" priority="185" operator="equal">
      <formula>" 4 = Présent, aucune action requise"</formula>
    </cfRule>
  </conditionalFormatting>
  <conditionalFormatting sqref="D13">
    <cfRule type="cellIs" dxfId="158" priority="178" stopIfTrue="1" operator="equal">
      <formula>"Yes - completely"</formula>
    </cfRule>
    <cfRule type="cellIs" dxfId="157" priority="179" stopIfTrue="1" operator="equal">
      <formula>"No - not at all"</formula>
    </cfRule>
    <cfRule type="cellIs" dxfId="156" priority="180" stopIfTrue="1" operator="between">
      <formula>"Partly"</formula>
      <formula>"Mostly"</formula>
    </cfRule>
  </conditionalFormatting>
  <conditionalFormatting sqref="D14:D16">
    <cfRule type="cellIs" dxfId="155" priority="175" stopIfTrue="1" operator="equal">
      <formula>"Yes - completely"</formula>
    </cfRule>
    <cfRule type="cellIs" dxfId="154" priority="176" stopIfTrue="1" operator="equal">
      <formula>"No - not at all"</formula>
    </cfRule>
    <cfRule type="cellIs" dxfId="153" priority="177" stopIfTrue="1" operator="between">
      <formula>"Partly"</formula>
      <formula>"Mostly"</formula>
    </cfRule>
  </conditionalFormatting>
  <conditionalFormatting sqref="D18:D19">
    <cfRule type="cellIs" dxfId="152" priority="172" stopIfTrue="1" operator="equal">
      <formula>"Yes - completely"</formula>
    </cfRule>
    <cfRule type="cellIs" dxfId="151" priority="173" stopIfTrue="1" operator="equal">
      <formula>"No - not at all"</formula>
    </cfRule>
    <cfRule type="cellIs" dxfId="150" priority="174" stopIfTrue="1" operator="between">
      <formula>"Partly"</formula>
      <formula>"Mostly"</formula>
    </cfRule>
  </conditionalFormatting>
  <conditionalFormatting sqref="D21:D22">
    <cfRule type="cellIs" dxfId="149" priority="169" stopIfTrue="1" operator="equal">
      <formula>"Yes - completely"</formula>
    </cfRule>
    <cfRule type="cellIs" dxfId="148" priority="170" stopIfTrue="1" operator="equal">
      <formula>"No - not at all"</formula>
    </cfRule>
    <cfRule type="cellIs" dxfId="147" priority="171" stopIfTrue="1" operator="between">
      <formula>"Partly"</formula>
      <formula>"Mostly"</formula>
    </cfRule>
  </conditionalFormatting>
  <conditionalFormatting sqref="D27">
    <cfRule type="cellIs" dxfId="146" priority="163" stopIfTrue="1" operator="equal">
      <formula>"Yes - completely"</formula>
    </cfRule>
    <cfRule type="cellIs" dxfId="145" priority="164" stopIfTrue="1" operator="equal">
      <formula>"No - not at all"</formula>
    </cfRule>
    <cfRule type="cellIs" dxfId="144" priority="165" stopIfTrue="1" operator="between">
      <formula>"Partly"</formula>
      <formula>"Mostly"</formula>
    </cfRule>
  </conditionalFormatting>
  <conditionalFormatting sqref="D29">
    <cfRule type="cellIs" dxfId="143" priority="160" stopIfTrue="1" operator="equal">
      <formula>"Yes - completely"</formula>
    </cfRule>
    <cfRule type="cellIs" dxfId="142" priority="161" stopIfTrue="1" operator="equal">
      <formula>"No - not at all"</formula>
    </cfRule>
    <cfRule type="cellIs" dxfId="141" priority="162" stopIfTrue="1" operator="between">
      <formula>"Partly"</formula>
      <formula>"Mostly"</formula>
    </cfRule>
  </conditionalFormatting>
  <conditionalFormatting sqref="D31:D32">
    <cfRule type="cellIs" dxfId="140" priority="157" stopIfTrue="1" operator="equal">
      <formula>"Yes - completely"</formula>
    </cfRule>
    <cfRule type="cellIs" dxfId="139" priority="158" stopIfTrue="1" operator="equal">
      <formula>"No - not at all"</formula>
    </cfRule>
    <cfRule type="cellIs" dxfId="138" priority="159" stopIfTrue="1" operator="between">
      <formula>"Partly"</formula>
      <formula>"Mostly"</formula>
    </cfRule>
  </conditionalFormatting>
  <conditionalFormatting sqref="D34:D38">
    <cfRule type="cellIs" dxfId="137" priority="154" stopIfTrue="1" operator="equal">
      <formula>"Yes - completely"</formula>
    </cfRule>
    <cfRule type="cellIs" dxfId="136" priority="155" stopIfTrue="1" operator="equal">
      <formula>"No - not at all"</formula>
    </cfRule>
    <cfRule type="cellIs" dxfId="135" priority="156" stopIfTrue="1" operator="between">
      <formula>"Partly"</formula>
      <formula>"Mostly"</formula>
    </cfRule>
  </conditionalFormatting>
  <conditionalFormatting sqref="D40">
    <cfRule type="cellIs" dxfId="134" priority="151" stopIfTrue="1" operator="equal">
      <formula>"Yes - completely"</formula>
    </cfRule>
    <cfRule type="cellIs" dxfId="133" priority="152" stopIfTrue="1" operator="equal">
      <formula>"No - not at all"</formula>
    </cfRule>
    <cfRule type="cellIs" dxfId="132" priority="153" stopIfTrue="1" operator="between">
      <formula>"Partly"</formula>
      <formula>"Mostly"</formula>
    </cfRule>
  </conditionalFormatting>
  <conditionalFormatting sqref="D42:D43">
    <cfRule type="cellIs" dxfId="131" priority="148" stopIfTrue="1" operator="equal">
      <formula>"Yes - completely"</formula>
    </cfRule>
    <cfRule type="cellIs" dxfId="130" priority="149" stopIfTrue="1" operator="equal">
      <formula>"No - not at all"</formula>
    </cfRule>
    <cfRule type="cellIs" dxfId="129" priority="150" stopIfTrue="1" operator="between">
      <formula>"Partly"</formula>
      <formula>"Mostly"</formula>
    </cfRule>
  </conditionalFormatting>
  <conditionalFormatting sqref="D46:D48">
    <cfRule type="cellIs" dxfId="128" priority="145" stopIfTrue="1" operator="equal">
      <formula>"Yes - completely"</formula>
    </cfRule>
    <cfRule type="cellIs" dxfId="127" priority="146" stopIfTrue="1" operator="equal">
      <formula>"No - not at all"</formula>
    </cfRule>
    <cfRule type="cellIs" dxfId="126" priority="147" stopIfTrue="1" operator="between">
      <formula>"Partly"</formula>
      <formula>"Mostly"</formula>
    </cfRule>
  </conditionalFormatting>
  <conditionalFormatting sqref="D57:D59">
    <cfRule type="cellIs" dxfId="125" priority="139" stopIfTrue="1" operator="equal">
      <formula>"Yes - completely"</formula>
    </cfRule>
    <cfRule type="cellIs" dxfId="124" priority="140" stopIfTrue="1" operator="equal">
      <formula>"No - not at all"</formula>
    </cfRule>
    <cfRule type="cellIs" dxfId="123" priority="141" stopIfTrue="1" operator="between">
      <formula>"Partly"</formula>
      <formula>"Mostly"</formula>
    </cfRule>
  </conditionalFormatting>
  <conditionalFormatting sqref="D61:D67">
    <cfRule type="cellIs" dxfId="122" priority="136" stopIfTrue="1" operator="equal">
      <formula>"Yes - completely"</formula>
    </cfRule>
    <cfRule type="cellIs" dxfId="121" priority="137" stopIfTrue="1" operator="equal">
      <formula>"No - not at all"</formula>
    </cfRule>
    <cfRule type="cellIs" dxfId="120" priority="138" stopIfTrue="1" operator="between">
      <formula>"Partly"</formula>
      <formula>"Mostly"</formula>
    </cfRule>
  </conditionalFormatting>
  <conditionalFormatting sqref="D69:D73">
    <cfRule type="cellIs" dxfId="119" priority="133" stopIfTrue="1" operator="equal">
      <formula>"Yes - completely"</formula>
    </cfRule>
    <cfRule type="cellIs" dxfId="118" priority="134" stopIfTrue="1" operator="equal">
      <formula>"No - not at all"</formula>
    </cfRule>
    <cfRule type="cellIs" dxfId="117" priority="135" stopIfTrue="1" operator="between">
      <formula>"Partly"</formula>
      <formula>"Mostly"</formula>
    </cfRule>
  </conditionalFormatting>
  <conditionalFormatting sqref="D75:D80">
    <cfRule type="cellIs" dxfId="116" priority="130" stopIfTrue="1" operator="equal">
      <formula>"Yes - completely"</formula>
    </cfRule>
    <cfRule type="cellIs" dxfId="115" priority="131" stopIfTrue="1" operator="equal">
      <formula>"No - not at all"</formula>
    </cfRule>
    <cfRule type="cellIs" dxfId="114" priority="132" stopIfTrue="1" operator="between">
      <formula>"Partly"</formula>
      <formula>"Mostly"</formula>
    </cfRule>
  </conditionalFormatting>
  <conditionalFormatting sqref="D83:D87">
    <cfRule type="cellIs" dxfId="113" priority="127" stopIfTrue="1" operator="equal">
      <formula>"Yes - completely"</formula>
    </cfRule>
    <cfRule type="cellIs" dxfId="112" priority="128" stopIfTrue="1" operator="equal">
      <formula>"No - not at all"</formula>
    </cfRule>
    <cfRule type="cellIs" dxfId="111" priority="129" stopIfTrue="1" operator="between">
      <formula>"Partly"</formula>
      <formula>"Mostly"</formula>
    </cfRule>
  </conditionalFormatting>
  <conditionalFormatting sqref="D89:D90">
    <cfRule type="cellIs" dxfId="110" priority="124" stopIfTrue="1" operator="equal">
      <formula>"Yes - completely"</formula>
    </cfRule>
    <cfRule type="cellIs" dxfId="109" priority="125" stopIfTrue="1" operator="equal">
      <formula>"No - not at all"</formula>
    </cfRule>
    <cfRule type="cellIs" dxfId="108" priority="126" stopIfTrue="1" operator="between">
      <formula>"Partly"</formula>
      <formula>"Mostly"</formula>
    </cfRule>
  </conditionalFormatting>
  <conditionalFormatting sqref="D94">
    <cfRule type="cellIs" dxfId="107" priority="121" stopIfTrue="1" operator="equal">
      <formula>"Yes - completely"</formula>
    </cfRule>
    <cfRule type="cellIs" dxfId="106" priority="122" stopIfTrue="1" operator="equal">
      <formula>"No - not at all"</formula>
    </cfRule>
    <cfRule type="cellIs" dxfId="105" priority="123" stopIfTrue="1" operator="between">
      <formula>"Partly"</formula>
      <formula>"Mostly"</formula>
    </cfRule>
  </conditionalFormatting>
  <conditionalFormatting sqref="D98">
    <cfRule type="cellIs" dxfId="104" priority="115" stopIfTrue="1" operator="equal">
      <formula>"Yes - completely"</formula>
    </cfRule>
    <cfRule type="cellIs" dxfId="103" priority="116" stopIfTrue="1" operator="equal">
      <formula>"No - not at all"</formula>
    </cfRule>
    <cfRule type="cellIs" dxfId="102" priority="117" stopIfTrue="1" operator="between">
      <formula>"Partly"</formula>
      <formula>"Mostly"</formula>
    </cfRule>
  </conditionalFormatting>
  <conditionalFormatting sqref="D100">
    <cfRule type="cellIs" dxfId="101" priority="112" stopIfTrue="1" operator="equal">
      <formula>"Yes - completely"</formula>
    </cfRule>
    <cfRule type="cellIs" dxfId="100" priority="113" stopIfTrue="1" operator="equal">
      <formula>"No - not at all"</formula>
    </cfRule>
    <cfRule type="cellIs" dxfId="99" priority="114" stopIfTrue="1" operator="between">
      <formula>"Partly"</formula>
      <formula>"Mostly"</formula>
    </cfRule>
  </conditionalFormatting>
  <conditionalFormatting sqref="D102">
    <cfRule type="cellIs" dxfId="98" priority="109" stopIfTrue="1" operator="equal">
      <formula>"Yes - completely"</formula>
    </cfRule>
    <cfRule type="cellIs" dxfId="97" priority="110" stopIfTrue="1" operator="equal">
      <formula>"No - not at all"</formula>
    </cfRule>
    <cfRule type="cellIs" dxfId="96" priority="111" stopIfTrue="1" operator="between">
      <formula>"Partly"</formula>
      <formula>"Mostly"</formula>
    </cfRule>
  </conditionalFormatting>
  <conditionalFormatting sqref="D105">
    <cfRule type="cellIs" dxfId="95" priority="106" stopIfTrue="1" operator="equal">
      <formula>"Yes - completely"</formula>
    </cfRule>
    <cfRule type="cellIs" dxfId="94" priority="107" stopIfTrue="1" operator="equal">
      <formula>"No - not at all"</formula>
    </cfRule>
    <cfRule type="cellIs" dxfId="93" priority="108" stopIfTrue="1" operator="between">
      <formula>"Partly"</formula>
      <formula>"Mostly"</formula>
    </cfRule>
  </conditionalFormatting>
  <conditionalFormatting sqref="D107">
    <cfRule type="cellIs" dxfId="92" priority="103" stopIfTrue="1" operator="equal">
      <formula>"Yes - completely"</formula>
    </cfRule>
    <cfRule type="cellIs" dxfId="91" priority="104" stopIfTrue="1" operator="equal">
      <formula>"No - not at all"</formula>
    </cfRule>
    <cfRule type="cellIs" dxfId="90" priority="105" stopIfTrue="1" operator="between">
      <formula>"Partly"</formula>
      <formula>"Mostly"</formula>
    </cfRule>
  </conditionalFormatting>
  <conditionalFormatting sqref="D109">
    <cfRule type="cellIs" dxfId="89" priority="100" stopIfTrue="1" operator="equal">
      <formula>"Yes - completely"</formula>
    </cfRule>
    <cfRule type="cellIs" dxfId="88" priority="101" stopIfTrue="1" operator="equal">
      <formula>"No - not at all"</formula>
    </cfRule>
    <cfRule type="cellIs" dxfId="87" priority="102" stopIfTrue="1" operator="between">
      <formula>"Partly"</formula>
      <formula>"Mostly"</formula>
    </cfRule>
  </conditionalFormatting>
  <conditionalFormatting sqref="D111">
    <cfRule type="cellIs" dxfId="86" priority="97" stopIfTrue="1" operator="equal">
      <formula>"Yes - completely"</formula>
    </cfRule>
    <cfRule type="cellIs" dxfId="85" priority="98" stopIfTrue="1" operator="equal">
      <formula>"No - not at all"</formula>
    </cfRule>
    <cfRule type="cellIs" dxfId="84" priority="99" stopIfTrue="1" operator="between">
      <formula>"Partly"</formula>
      <formula>"Mostly"</formula>
    </cfRule>
  </conditionalFormatting>
  <conditionalFormatting sqref="D116">
    <cfRule type="cellIs" dxfId="83" priority="91" stopIfTrue="1" operator="equal">
      <formula>"Yes - completely"</formula>
    </cfRule>
    <cfRule type="cellIs" dxfId="82" priority="92" stopIfTrue="1" operator="equal">
      <formula>"No - not at all"</formula>
    </cfRule>
    <cfRule type="cellIs" dxfId="81" priority="93" stopIfTrue="1" operator="between">
      <formula>"Partly"</formula>
      <formula>"Mostly"</formula>
    </cfRule>
  </conditionalFormatting>
  <conditionalFormatting sqref="D118">
    <cfRule type="cellIs" dxfId="80" priority="88" stopIfTrue="1" operator="equal">
      <formula>"Yes - completely"</formula>
    </cfRule>
    <cfRule type="cellIs" dxfId="79" priority="89" stopIfTrue="1" operator="equal">
      <formula>"No - not at all"</formula>
    </cfRule>
    <cfRule type="cellIs" dxfId="78" priority="90" stopIfTrue="1" operator="between">
      <formula>"Partly"</formula>
      <formula>"Mostly"</formula>
    </cfRule>
  </conditionalFormatting>
  <conditionalFormatting sqref="D120">
    <cfRule type="cellIs" dxfId="77" priority="85" stopIfTrue="1" operator="equal">
      <formula>"Yes - completely"</formula>
    </cfRule>
    <cfRule type="cellIs" dxfId="76" priority="86" stopIfTrue="1" operator="equal">
      <formula>"No - not at all"</formula>
    </cfRule>
    <cfRule type="cellIs" dxfId="75" priority="87" stopIfTrue="1" operator="between">
      <formula>"Partly"</formula>
      <formula>"Mostly"</formula>
    </cfRule>
  </conditionalFormatting>
  <conditionalFormatting sqref="D122">
    <cfRule type="cellIs" dxfId="74" priority="82" stopIfTrue="1" operator="equal">
      <formula>"Yes - completely"</formula>
    </cfRule>
    <cfRule type="cellIs" dxfId="73" priority="83" stopIfTrue="1" operator="equal">
      <formula>"No - not at all"</formula>
    </cfRule>
    <cfRule type="cellIs" dxfId="72" priority="84" stopIfTrue="1" operator="between">
      <formula>"Partly"</formula>
      <formula>"Mostly"</formula>
    </cfRule>
  </conditionalFormatting>
  <conditionalFormatting sqref="D124">
    <cfRule type="cellIs" dxfId="71" priority="79" stopIfTrue="1" operator="equal">
      <formula>"Yes - completely"</formula>
    </cfRule>
    <cfRule type="cellIs" dxfId="70" priority="80" stopIfTrue="1" operator="equal">
      <formula>"No - not at all"</formula>
    </cfRule>
    <cfRule type="cellIs" dxfId="69" priority="81" stopIfTrue="1" operator="between">
      <formula>"Partly"</formula>
      <formula>"Mostly"</formula>
    </cfRule>
  </conditionalFormatting>
  <conditionalFormatting sqref="D126">
    <cfRule type="cellIs" dxfId="68" priority="76" stopIfTrue="1" operator="equal">
      <formula>"Yes - completely"</formula>
    </cfRule>
    <cfRule type="cellIs" dxfId="67" priority="77" stopIfTrue="1" operator="equal">
      <formula>"No - not at all"</formula>
    </cfRule>
    <cfRule type="cellIs" dxfId="66" priority="78" stopIfTrue="1" operator="between">
      <formula>"Partly"</formula>
      <formula>"Mostly"</formula>
    </cfRule>
  </conditionalFormatting>
  <conditionalFormatting sqref="D128">
    <cfRule type="cellIs" dxfId="65" priority="73" stopIfTrue="1" operator="equal">
      <formula>"Yes - completely"</formula>
    </cfRule>
    <cfRule type="cellIs" dxfId="64" priority="74" stopIfTrue="1" operator="equal">
      <formula>"No - not at all"</formula>
    </cfRule>
    <cfRule type="cellIs" dxfId="63" priority="75" stopIfTrue="1" operator="between">
      <formula>"Partly"</formula>
      <formula>"Mostly"</formula>
    </cfRule>
  </conditionalFormatting>
  <conditionalFormatting sqref="D133">
    <cfRule type="cellIs" dxfId="62" priority="67" stopIfTrue="1" operator="equal">
      <formula>"Yes - completely"</formula>
    </cfRule>
    <cfRule type="cellIs" dxfId="61" priority="68" stopIfTrue="1" operator="equal">
      <formula>"No - not at all"</formula>
    </cfRule>
    <cfRule type="cellIs" dxfId="60" priority="69" stopIfTrue="1" operator="between">
      <formula>"Partly"</formula>
      <formula>"Mostly"</formula>
    </cfRule>
  </conditionalFormatting>
  <conditionalFormatting sqref="D135">
    <cfRule type="cellIs" dxfId="59" priority="64" stopIfTrue="1" operator="equal">
      <formula>"Yes - completely"</formula>
    </cfRule>
    <cfRule type="cellIs" dxfId="58" priority="65" stopIfTrue="1" operator="equal">
      <formula>"No - not at all"</formula>
    </cfRule>
    <cfRule type="cellIs" dxfId="57" priority="66" stopIfTrue="1" operator="between">
      <formula>"Partly"</formula>
      <formula>"Mostly"</formula>
    </cfRule>
  </conditionalFormatting>
  <conditionalFormatting sqref="D136">
    <cfRule type="cellIs" dxfId="56" priority="61" stopIfTrue="1" operator="equal">
      <formula>"Yes - completely"</formula>
    </cfRule>
    <cfRule type="cellIs" dxfId="55" priority="62" stopIfTrue="1" operator="equal">
      <formula>"No - not at all"</formula>
    </cfRule>
    <cfRule type="cellIs" dxfId="54" priority="63" stopIfTrue="1" operator="between">
      <formula>"Partly"</formula>
      <formula>"Mostly"</formula>
    </cfRule>
  </conditionalFormatting>
  <conditionalFormatting sqref="D137">
    <cfRule type="cellIs" dxfId="53" priority="58" stopIfTrue="1" operator="equal">
      <formula>"Yes - completely"</formula>
    </cfRule>
    <cfRule type="cellIs" dxfId="52" priority="59" stopIfTrue="1" operator="equal">
      <formula>"No - not at all"</formula>
    </cfRule>
    <cfRule type="cellIs" dxfId="51" priority="60" stopIfTrue="1" operator="between">
      <formula>"Partly"</formula>
      <formula>"Mostly"</formula>
    </cfRule>
  </conditionalFormatting>
  <conditionalFormatting sqref="D139">
    <cfRule type="cellIs" dxfId="50" priority="55" stopIfTrue="1" operator="equal">
      <formula>"Yes - completely"</formula>
    </cfRule>
    <cfRule type="cellIs" dxfId="49" priority="56" stopIfTrue="1" operator="equal">
      <formula>"No - not at all"</formula>
    </cfRule>
    <cfRule type="cellIs" dxfId="48" priority="57" stopIfTrue="1" operator="between">
      <formula>"Partly"</formula>
      <formula>"Mostly"</formula>
    </cfRule>
  </conditionalFormatting>
  <conditionalFormatting sqref="D143">
    <cfRule type="cellIs" dxfId="47" priority="52" stopIfTrue="1" operator="equal">
      <formula>"Yes - completely"</formula>
    </cfRule>
    <cfRule type="cellIs" dxfId="46" priority="53" stopIfTrue="1" operator="equal">
      <formula>"No - not at all"</formula>
    </cfRule>
    <cfRule type="cellIs" dxfId="45" priority="54" stopIfTrue="1" operator="between">
      <formula>"Partly"</formula>
      <formula>"Mostly"</formula>
    </cfRule>
  </conditionalFormatting>
  <conditionalFormatting sqref="D145">
    <cfRule type="cellIs" dxfId="44" priority="49" stopIfTrue="1" operator="equal">
      <formula>"Yes - completely"</formula>
    </cfRule>
    <cfRule type="cellIs" dxfId="43" priority="50" stopIfTrue="1" operator="equal">
      <formula>"No - not at all"</formula>
    </cfRule>
    <cfRule type="cellIs" dxfId="42" priority="51" stopIfTrue="1" operator="between">
      <formula>"Partly"</formula>
      <formula>"Mostly"</formula>
    </cfRule>
  </conditionalFormatting>
  <conditionalFormatting sqref="D149">
    <cfRule type="cellIs" dxfId="41" priority="43" stopIfTrue="1" operator="equal">
      <formula>"Yes - completely"</formula>
    </cfRule>
    <cfRule type="cellIs" dxfId="40" priority="44" stopIfTrue="1" operator="equal">
      <formula>"No - not at all"</formula>
    </cfRule>
    <cfRule type="cellIs" dxfId="39" priority="45" stopIfTrue="1" operator="between">
      <formula>"Partly"</formula>
      <formula>"Mostly"</formula>
    </cfRule>
  </conditionalFormatting>
  <conditionalFormatting sqref="D151">
    <cfRule type="cellIs" dxfId="38" priority="40" stopIfTrue="1" operator="equal">
      <formula>"Yes - completely"</formula>
    </cfRule>
    <cfRule type="cellIs" dxfId="37" priority="41" stopIfTrue="1" operator="equal">
      <formula>"No - not at all"</formula>
    </cfRule>
    <cfRule type="cellIs" dxfId="36" priority="42" stopIfTrue="1" operator="between">
      <formula>"Partly"</formula>
      <formula>"Mostly"</formula>
    </cfRule>
  </conditionalFormatting>
  <conditionalFormatting sqref="D153">
    <cfRule type="cellIs" dxfId="35" priority="37" stopIfTrue="1" operator="equal">
      <formula>"Yes - completely"</formula>
    </cfRule>
    <cfRule type="cellIs" dxfId="34" priority="38" stopIfTrue="1" operator="equal">
      <formula>"No - not at all"</formula>
    </cfRule>
    <cfRule type="cellIs" dxfId="33" priority="39" stopIfTrue="1" operator="between">
      <formula>"Partly"</formula>
      <formula>"Mostly"</formula>
    </cfRule>
  </conditionalFormatting>
  <conditionalFormatting sqref="D156">
    <cfRule type="cellIs" dxfId="32" priority="34" stopIfTrue="1" operator="equal">
      <formula>"Yes - completely"</formula>
    </cfRule>
    <cfRule type="cellIs" dxfId="31" priority="35" stopIfTrue="1" operator="equal">
      <formula>"No - not at all"</formula>
    </cfRule>
    <cfRule type="cellIs" dxfId="30" priority="36" stopIfTrue="1" operator="between">
      <formula>"Partly"</formula>
      <formula>"Mostly"</formula>
    </cfRule>
  </conditionalFormatting>
  <conditionalFormatting sqref="D157">
    <cfRule type="cellIs" dxfId="29" priority="31" stopIfTrue="1" operator="equal">
      <formula>"Yes - completely"</formula>
    </cfRule>
    <cfRule type="cellIs" dxfId="28" priority="32" stopIfTrue="1" operator="equal">
      <formula>"No - not at all"</formula>
    </cfRule>
    <cfRule type="cellIs" dxfId="27" priority="33" stopIfTrue="1" operator="between">
      <formula>"Partly"</formula>
      <formula>"Mostly"</formula>
    </cfRule>
  </conditionalFormatting>
  <conditionalFormatting sqref="D158">
    <cfRule type="cellIs" dxfId="26" priority="28" stopIfTrue="1" operator="equal">
      <formula>"Yes - completely"</formula>
    </cfRule>
    <cfRule type="cellIs" dxfId="25" priority="29" stopIfTrue="1" operator="equal">
      <formula>"No - not at all"</formula>
    </cfRule>
    <cfRule type="cellIs" dxfId="24" priority="30" stopIfTrue="1" operator="between">
      <formula>"Partly"</formula>
      <formula>"Mostly"</formula>
    </cfRule>
  </conditionalFormatting>
  <conditionalFormatting sqref="D160">
    <cfRule type="cellIs" dxfId="23" priority="25" stopIfTrue="1" operator="equal">
      <formula>"Yes - completely"</formula>
    </cfRule>
    <cfRule type="cellIs" dxfId="22" priority="26" stopIfTrue="1" operator="equal">
      <formula>"No - not at all"</formula>
    </cfRule>
    <cfRule type="cellIs" dxfId="21" priority="27" stopIfTrue="1" operator="between">
      <formula>"Partly"</formula>
      <formula>"Mostly"</formula>
    </cfRule>
  </conditionalFormatting>
  <conditionalFormatting sqref="D165">
    <cfRule type="cellIs" dxfId="20" priority="19" stopIfTrue="1" operator="equal">
      <formula>"Yes - completely"</formula>
    </cfRule>
    <cfRule type="cellIs" dxfId="19" priority="20" stopIfTrue="1" operator="equal">
      <formula>"No - not at all"</formula>
    </cfRule>
    <cfRule type="cellIs" dxfId="18" priority="21" stopIfTrue="1" operator="between">
      <formula>"Partly"</formula>
      <formula>"Mostly"</formula>
    </cfRule>
  </conditionalFormatting>
  <conditionalFormatting sqref="D167">
    <cfRule type="cellIs" dxfId="17" priority="16" stopIfTrue="1" operator="equal">
      <formula>"Yes - completely"</formula>
    </cfRule>
    <cfRule type="cellIs" dxfId="16" priority="17" stopIfTrue="1" operator="equal">
      <formula>"No - not at all"</formula>
    </cfRule>
    <cfRule type="cellIs" dxfId="15" priority="18" stopIfTrue="1" operator="between">
      <formula>"Partly"</formula>
      <formula>"Mostly"</formula>
    </cfRule>
  </conditionalFormatting>
  <conditionalFormatting sqref="D169">
    <cfRule type="cellIs" dxfId="14" priority="13" stopIfTrue="1" operator="equal">
      <formula>"Yes - completely"</formula>
    </cfRule>
    <cfRule type="cellIs" dxfId="13" priority="14" stopIfTrue="1" operator="equal">
      <formula>"No - not at all"</formula>
    </cfRule>
    <cfRule type="cellIs" dxfId="12" priority="15" stopIfTrue="1" operator="between">
      <formula>"Partly"</formula>
      <formula>"Mostly"</formula>
    </cfRule>
  </conditionalFormatting>
  <conditionalFormatting sqref="D170">
    <cfRule type="cellIs" dxfId="11" priority="10" stopIfTrue="1" operator="equal">
      <formula>"Yes - completely"</formula>
    </cfRule>
    <cfRule type="cellIs" dxfId="10" priority="11" stopIfTrue="1" operator="equal">
      <formula>"No - not at all"</formula>
    </cfRule>
    <cfRule type="cellIs" dxfId="9" priority="12" stopIfTrue="1" operator="between">
      <formula>"Partly"</formula>
      <formula>"Mostly"</formula>
    </cfRule>
  </conditionalFormatting>
  <conditionalFormatting sqref="D171">
    <cfRule type="cellIs" dxfId="8" priority="7" stopIfTrue="1" operator="equal">
      <formula>"Yes - completely"</formula>
    </cfRule>
    <cfRule type="cellIs" dxfId="7" priority="8" stopIfTrue="1" operator="equal">
      <formula>"No - not at all"</formula>
    </cfRule>
    <cfRule type="cellIs" dxfId="6" priority="9" stopIfTrue="1" operator="between">
      <formula>"Partly"</formula>
      <formula>"Mostly"</formula>
    </cfRule>
  </conditionalFormatting>
  <conditionalFormatting sqref="D172">
    <cfRule type="cellIs" dxfId="5" priority="4" stopIfTrue="1" operator="equal">
      <formula>"Yes - completely"</formula>
    </cfRule>
    <cfRule type="cellIs" dxfId="4" priority="5" stopIfTrue="1" operator="equal">
      <formula>"No - not at all"</formula>
    </cfRule>
    <cfRule type="cellIs" dxfId="3" priority="6" stopIfTrue="1" operator="between">
      <formula>"Partly"</formula>
      <formula>"Mostly"</formula>
    </cfRule>
  </conditionalFormatting>
  <conditionalFormatting sqref="D173">
    <cfRule type="cellIs" dxfId="2" priority="1" stopIfTrue="1" operator="equal">
      <formula>"Yes - completely"</formula>
    </cfRule>
    <cfRule type="cellIs" dxfId="1" priority="2" stopIfTrue="1" operator="equal">
      <formula>"No - not at all"</formula>
    </cfRule>
    <cfRule type="cellIs" dxfId="0" priority="3" stopIfTrue="1" operator="between">
      <formula>"Partly"</formula>
      <formula>"Mostly"</formula>
    </cfRule>
  </conditionalFormatting>
  <dataValidations count="2">
    <dataValidation type="list" allowBlank="1" showInputMessage="1" showErrorMessage="1" sqref="C42:C43 C167 C13:C16 C18:C19 C21:C22 C24 C27 C29 C31:C32 C34:C38 C165 C46:C48 C50:C53 C57:C59 C61:C67 C69:C73 C75:C80 C83:C87 C89:C90 C94 C96 C98 C100 C102 C105 C107 C109 C111 C113 C116 C118 C120 C122 C124 C126 C128 C130 C133 C135:C137 C139 C143 C145 C147 C149 C151 C153 C156:C158 C160 C162 C40 C169:C173" xr:uid="{00000000-0002-0000-0400-000000000000}">
      <formula1>response_codes</formula1>
    </dataValidation>
    <dataValidation type="list" allowBlank="1" showInputMessage="1" showErrorMessage="1" sqref="G1" xr:uid="{00000000-0002-0000-0400-000001000000}">
      <formula1>health_system_level</formula1>
    </dataValidation>
  </dataValidations>
  <pageMargins left="0.75" right="0.75" top="1" bottom="1" header="0.3" footer="0.3"/>
  <pageSetup scale="38" fitToHeight="6" orientation="portrait"/>
  <rowBreaks count="1" manualBreakCount="1">
    <brk id="73" max="6" man="1"/>
  </rowBreaks>
  <pictur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tabColor theme="3" tint="0.39997558519241921"/>
    <pageSetUpPr fitToPage="1"/>
  </sheetPr>
  <dimension ref="A1:AJ241"/>
  <sheetViews>
    <sheetView zoomScale="74" zoomScaleSheetLayoutView="70" workbookViewId="0">
      <selection activeCell="H90" sqref="H90"/>
    </sheetView>
  </sheetViews>
  <sheetFormatPr defaultColWidth="8.85546875" defaultRowHeight="15" x14ac:dyDescent="0.25"/>
  <cols>
    <col min="3" max="3" width="3.42578125" customWidth="1"/>
    <col min="15" max="15" width="17.85546875" customWidth="1"/>
    <col min="20" max="20" width="2.42578125" customWidth="1"/>
  </cols>
  <sheetData>
    <row r="1" spans="1:36" ht="39" customHeight="1" thickTop="1" x14ac:dyDescent="0.5">
      <c r="A1" s="118"/>
      <c r="B1" s="119"/>
      <c r="C1" s="119"/>
      <c r="D1" s="178" t="s">
        <v>572</v>
      </c>
      <c r="E1" s="178"/>
      <c r="F1" s="178"/>
      <c r="G1" s="178"/>
      <c r="H1" s="178"/>
      <c r="I1" s="178"/>
      <c r="J1" s="178"/>
      <c r="K1" s="178"/>
      <c r="L1" s="178"/>
      <c r="M1" s="178"/>
      <c r="N1" s="178"/>
      <c r="O1" s="178"/>
      <c r="P1" s="120"/>
      <c r="Q1" s="120"/>
      <c r="R1" s="120"/>
      <c r="S1" s="120"/>
      <c r="T1" s="121"/>
      <c r="U1" s="152"/>
      <c r="V1" s="152"/>
      <c r="W1" s="152"/>
      <c r="X1" s="152"/>
      <c r="Y1" s="152"/>
      <c r="Z1" s="152"/>
      <c r="AA1" s="152"/>
      <c r="AB1" s="152"/>
      <c r="AC1" s="152"/>
      <c r="AD1" s="152"/>
      <c r="AE1" s="152"/>
      <c r="AF1" s="152"/>
      <c r="AG1" s="152"/>
      <c r="AH1" s="152"/>
      <c r="AI1" s="152"/>
      <c r="AJ1" s="152"/>
    </row>
    <row r="2" spans="1:36" ht="30" customHeight="1" x14ac:dyDescent="0.35">
      <c r="A2" s="122"/>
      <c r="B2" s="123"/>
      <c r="C2" s="123"/>
      <c r="D2" s="179" t="str">
        <f>"Niveau "&amp;'Données brute'!B2</f>
        <v>Niveau National</v>
      </c>
      <c r="E2" s="179"/>
      <c r="F2" s="179"/>
      <c r="G2" s="179"/>
      <c r="H2" s="179"/>
      <c r="I2" s="179"/>
      <c r="J2" s="179"/>
      <c r="K2" s="179"/>
      <c r="L2" s="179"/>
      <c r="M2" s="179"/>
      <c r="N2" s="179"/>
      <c r="O2" s="179"/>
      <c r="P2" s="123"/>
      <c r="Q2" s="123"/>
      <c r="R2" s="123"/>
      <c r="S2" s="123"/>
      <c r="T2" s="124"/>
      <c r="U2" s="152"/>
      <c r="V2" s="152"/>
      <c r="W2" s="152"/>
      <c r="X2" s="152"/>
      <c r="Y2" s="152"/>
      <c r="Z2" s="152"/>
      <c r="AA2" s="152"/>
      <c r="AB2" s="152"/>
      <c r="AC2" s="152"/>
      <c r="AD2" s="152"/>
      <c r="AE2" s="152"/>
      <c r="AF2" s="152"/>
      <c r="AG2" s="152"/>
      <c r="AH2" s="152"/>
      <c r="AI2" s="152"/>
      <c r="AJ2" s="152"/>
    </row>
    <row r="3" spans="1:36" ht="9" customHeight="1" x14ac:dyDescent="0.25">
      <c r="A3" s="122"/>
      <c r="B3" s="123"/>
      <c r="C3" s="123"/>
      <c r="D3" s="123"/>
      <c r="E3" s="123"/>
      <c r="F3" s="123"/>
      <c r="G3" s="123"/>
      <c r="H3" s="123"/>
      <c r="I3" s="123"/>
      <c r="J3" s="123"/>
      <c r="K3" s="123"/>
      <c r="L3" s="123"/>
      <c r="M3" s="123"/>
      <c r="N3" s="123"/>
      <c r="O3" s="123"/>
      <c r="P3" s="123"/>
      <c r="Q3" s="123"/>
      <c r="R3" s="123"/>
      <c r="S3" s="123"/>
      <c r="T3" s="124"/>
      <c r="U3" s="152"/>
      <c r="V3" s="152"/>
      <c r="W3" s="152"/>
      <c r="X3" s="152"/>
      <c r="Y3" s="152"/>
      <c r="Z3" s="152"/>
      <c r="AA3" s="152"/>
      <c r="AB3" s="152"/>
      <c r="AC3" s="152"/>
      <c r="AD3" s="152"/>
      <c r="AE3" s="152"/>
      <c r="AF3" s="152"/>
      <c r="AG3" s="152"/>
      <c r="AH3" s="152"/>
      <c r="AI3" s="152"/>
      <c r="AJ3" s="152"/>
    </row>
    <row r="4" spans="1:36" x14ac:dyDescent="0.25">
      <c r="A4" s="122"/>
      <c r="B4" s="123"/>
      <c r="C4" s="123"/>
      <c r="D4" s="123"/>
      <c r="E4" s="123"/>
      <c r="F4" s="123"/>
      <c r="G4" s="123"/>
      <c r="H4" s="123"/>
      <c r="I4" s="123"/>
      <c r="J4" s="123"/>
      <c r="K4" s="123"/>
      <c r="L4" s="123"/>
      <c r="M4" s="123"/>
      <c r="N4" s="123"/>
      <c r="O4" s="123"/>
      <c r="P4" s="123"/>
      <c r="Q4" s="123"/>
      <c r="R4" s="123"/>
      <c r="S4" s="123"/>
      <c r="T4" s="124"/>
      <c r="U4" s="152"/>
      <c r="V4" s="152"/>
      <c r="W4" s="152"/>
      <c r="X4" s="152"/>
      <c r="Y4" s="152"/>
      <c r="Z4" s="152"/>
      <c r="AA4" s="152"/>
      <c r="AB4" s="152"/>
      <c r="AC4" s="152"/>
      <c r="AD4" s="152"/>
      <c r="AE4" s="152"/>
      <c r="AF4" s="152"/>
      <c r="AG4" s="152"/>
      <c r="AH4" s="152"/>
      <c r="AI4" s="152"/>
      <c r="AJ4" s="152"/>
    </row>
    <row r="5" spans="1:36" x14ac:dyDescent="0.25">
      <c r="A5" s="122"/>
      <c r="B5" s="123"/>
      <c r="C5" s="123"/>
      <c r="D5" s="123"/>
      <c r="E5" s="123"/>
      <c r="F5" s="123"/>
      <c r="G5" s="123"/>
      <c r="H5" s="123"/>
      <c r="I5" s="123"/>
      <c r="J5" s="123"/>
      <c r="K5" s="123"/>
      <c r="L5" s="123"/>
      <c r="M5" s="123"/>
      <c r="N5" s="123"/>
      <c r="O5" s="123"/>
      <c r="P5" s="123"/>
      <c r="Q5" s="123"/>
      <c r="R5" s="123"/>
      <c r="S5" s="123"/>
      <c r="T5" s="124"/>
      <c r="U5" s="152"/>
      <c r="V5" s="152"/>
      <c r="W5" s="152"/>
      <c r="X5" s="152"/>
      <c r="Y5" s="152"/>
      <c r="Z5" s="152"/>
      <c r="AA5" s="152"/>
      <c r="AB5" s="152"/>
      <c r="AC5" s="152"/>
      <c r="AD5" s="152"/>
      <c r="AE5" s="152"/>
      <c r="AF5" s="152"/>
      <c r="AG5" s="152"/>
      <c r="AH5" s="152"/>
      <c r="AI5" s="152"/>
      <c r="AJ5" s="152"/>
    </row>
    <row r="6" spans="1:36" x14ac:dyDescent="0.25">
      <c r="A6" s="122"/>
      <c r="B6" s="123"/>
      <c r="C6" s="123"/>
      <c r="D6" s="123"/>
      <c r="E6" s="123"/>
      <c r="F6" s="123"/>
      <c r="G6" s="123"/>
      <c r="H6" s="123"/>
      <c r="I6" s="123"/>
      <c r="J6" s="123"/>
      <c r="K6" s="123"/>
      <c r="L6" s="123"/>
      <c r="M6" s="123"/>
      <c r="N6" s="123"/>
      <c r="O6" s="123"/>
      <c r="P6" s="123"/>
      <c r="Q6" s="123"/>
      <c r="R6" s="123"/>
      <c r="S6" s="123"/>
      <c r="T6" s="124"/>
      <c r="U6" s="152"/>
      <c r="V6" s="152"/>
      <c r="W6" s="152"/>
      <c r="X6" s="152"/>
      <c r="Y6" s="152"/>
      <c r="Z6" s="152"/>
      <c r="AA6" s="152"/>
      <c r="AB6" s="152"/>
      <c r="AC6" s="152"/>
      <c r="AD6" s="152"/>
      <c r="AE6" s="152"/>
      <c r="AF6" s="152"/>
      <c r="AG6" s="152"/>
      <c r="AH6" s="152"/>
      <c r="AI6" s="152"/>
      <c r="AJ6" s="152"/>
    </row>
    <row r="7" spans="1:36" x14ac:dyDescent="0.25">
      <c r="A7" s="122"/>
      <c r="B7" s="123"/>
      <c r="C7" s="123"/>
      <c r="D7" s="123"/>
      <c r="E7" s="123"/>
      <c r="F7" s="123"/>
      <c r="G7" s="123"/>
      <c r="H7" s="123"/>
      <c r="I7" s="123"/>
      <c r="J7" s="123"/>
      <c r="K7" s="123"/>
      <c r="L7" s="123"/>
      <c r="M7" s="123"/>
      <c r="N7" s="123"/>
      <c r="O7" s="123"/>
      <c r="P7" s="123"/>
      <c r="Q7" s="123"/>
      <c r="R7" s="123"/>
      <c r="S7" s="123"/>
      <c r="T7" s="124"/>
      <c r="U7" s="152"/>
      <c r="V7" s="152"/>
      <c r="W7" s="152"/>
      <c r="X7" s="152"/>
      <c r="Y7" s="152"/>
      <c r="Z7" s="152"/>
      <c r="AA7" s="152"/>
      <c r="AB7" s="152"/>
      <c r="AC7" s="152"/>
      <c r="AD7" s="152"/>
      <c r="AE7" s="152"/>
      <c r="AF7" s="152"/>
      <c r="AG7" s="152"/>
      <c r="AH7" s="152"/>
      <c r="AI7" s="152"/>
      <c r="AJ7" s="152"/>
    </row>
    <row r="8" spans="1:36" x14ac:dyDescent="0.25">
      <c r="A8" s="122"/>
      <c r="B8" s="123"/>
      <c r="C8" s="123"/>
      <c r="D8" s="123"/>
      <c r="E8" s="123"/>
      <c r="F8" s="123"/>
      <c r="G8" s="123"/>
      <c r="H8" s="123"/>
      <c r="I8" s="123"/>
      <c r="J8" s="123"/>
      <c r="K8" s="123"/>
      <c r="L8" s="123"/>
      <c r="M8" s="123"/>
      <c r="N8" s="123"/>
      <c r="O8" s="123"/>
      <c r="P8" s="123"/>
      <c r="Q8" s="123"/>
      <c r="R8" s="123"/>
      <c r="S8" s="123"/>
      <c r="T8" s="124"/>
      <c r="U8" s="152"/>
      <c r="V8" s="152"/>
      <c r="W8" s="152"/>
      <c r="X8" s="152"/>
      <c r="Y8" s="152"/>
      <c r="Z8" s="152"/>
      <c r="AA8" s="152"/>
      <c r="AB8" s="152"/>
      <c r="AC8" s="152"/>
      <c r="AD8" s="152"/>
      <c r="AE8" s="152"/>
      <c r="AF8" s="152"/>
      <c r="AG8" s="152"/>
      <c r="AH8" s="152"/>
      <c r="AI8" s="152"/>
      <c r="AJ8" s="152"/>
    </row>
    <row r="9" spans="1:36" x14ac:dyDescent="0.25">
      <c r="A9" s="122"/>
      <c r="B9" s="123"/>
      <c r="C9" s="123"/>
      <c r="D9" s="123"/>
      <c r="E9" s="123"/>
      <c r="F9" s="123"/>
      <c r="G9" s="123"/>
      <c r="H9" s="123"/>
      <c r="I9" s="123"/>
      <c r="J9" s="123"/>
      <c r="K9" s="123"/>
      <c r="L9" s="123"/>
      <c r="M9" s="123"/>
      <c r="N9" s="123"/>
      <c r="O9" s="123"/>
      <c r="P9" s="123"/>
      <c r="Q9" s="123"/>
      <c r="R9" s="123"/>
      <c r="S9" s="123"/>
      <c r="T9" s="124"/>
      <c r="U9" s="152"/>
      <c r="V9" s="152"/>
      <c r="W9" s="152"/>
      <c r="X9" s="152"/>
      <c r="Y9" s="152"/>
      <c r="Z9" s="152"/>
      <c r="AA9" s="152"/>
      <c r="AB9" s="152"/>
      <c r="AC9" s="152"/>
      <c r="AD9" s="152"/>
      <c r="AE9" s="152"/>
      <c r="AF9" s="152"/>
      <c r="AG9" s="152"/>
      <c r="AH9" s="152"/>
      <c r="AI9" s="152"/>
      <c r="AJ9" s="152"/>
    </row>
    <row r="10" spans="1:36" x14ac:dyDescent="0.25">
      <c r="A10" s="122"/>
      <c r="B10" s="123"/>
      <c r="C10" s="123"/>
      <c r="D10" s="123"/>
      <c r="E10" s="123"/>
      <c r="F10" s="123"/>
      <c r="G10" s="123"/>
      <c r="H10" s="123"/>
      <c r="I10" s="123"/>
      <c r="J10" s="123"/>
      <c r="K10" s="123"/>
      <c r="L10" s="123"/>
      <c r="M10" s="123"/>
      <c r="N10" s="123"/>
      <c r="O10" s="123"/>
      <c r="P10" s="123"/>
      <c r="Q10" s="123"/>
      <c r="R10" s="123"/>
      <c r="S10" s="123"/>
      <c r="T10" s="124"/>
      <c r="U10" s="152"/>
      <c r="V10" s="152"/>
      <c r="W10" s="152"/>
      <c r="X10" s="152"/>
      <c r="Y10" s="152"/>
      <c r="Z10" s="152"/>
      <c r="AA10" s="152"/>
      <c r="AB10" s="152"/>
      <c r="AC10" s="152"/>
      <c r="AD10" s="152"/>
      <c r="AE10" s="152"/>
      <c r="AF10" s="152"/>
      <c r="AG10" s="152"/>
      <c r="AH10" s="152"/>
      <c r="AI10" s="152"/>
      <c r="AJ10" s="152"/>
    </row>
    <row r="11" spans="1:36" x14ac:dyDescent="0.25">
      <c r="A11" s="122"/>
      <c r="B11" s="123"/>
      <c r="C11" s="123"/>
      <c r="D11" s="123"/>
      <c r="E11" s="123"/>
      <c r="F11" s="123"/>
      <c r="G11" s="123"/>
      <c r="H11" s="123"/>
      <c r="I11" s="123"/>
      <c r="J11" s="123"/>
      <c r="K11" s="123"/>
      <c r="L11" s="123"/>
      <c r="M11" s="123"/>
      <c r="N11" s="123"/>
      <c r="O11" s="123"/>
      <c r="P11" s="123"/>
      <c r="Q11" s="123"/>
      <c r="R11" s="123"/>
      <c r="S11" s="123"/>
      <c r="T11" s="124"/>
      <c r="U11" s="152"/>
      <c r="V11" s="152"/>
      <c r="W11" s="152"/>
      <c r="X11" s="152"/>
      <c r="Y11" s="152"/>
      <c r="Z11" s="152"/>
      <c r="AA11" s="152"/>
      <c r="AB11" s="152"/>
      <c r="AC11" s="152"/>
      <c r="AD11" s="152"/>
      <c r="AE11" s="152"/>
      <c r="AF11" s="152"/>
      <c r="AG11" s="152"/>
      <c r="AH11" s="152"/>
      <c r="AI11" s="152"/>
      <c r="AJ11" s="152"/>
    </row>
    <row r="12" spans="1:36" x14ac:dyDescent="0.25">
      <c r="A12" s="122"/>
      <c r="B12" s="123"/>
      <c r="C12" s="123"/>
      <c r="D12" s="123"/>
      <c r="E12" s="123"/>
      <c r="F12" s="123"/>
      <c r="G12" s="123"/>
      <c r="H12" s="123"/>
      <c r="I12" s="123"/>
      <c r="J12" s="123"/>
      <c r="K12" s="123"/>
      <c r="L12" s="123"/>
      <c r="M12" s="123"/>
      <c r="N12" s="123"/>
      <c r="O12" s="123"/>
      <c r="P12" s="123"/>
      <c r="Q12" s="123"/>
      <c r="R12" s="123"/>
      <c r="S12" s="123"/>
      <c r="T12" s="124"/>
      <c r="U12" s="152"/>
      <c r="V12" s="152"/>
      <c r="W12" s="152"/>
      <c r="X12" s="152"/>
      <c r="Y12" s="152"/>
      <c r="Z12" s="152"/>
      <c r="AA12" s="152"/>
      <c r="AB12" s="152"/>
      <c r="AC12" s="152"/>
      <c r="AD12" s="152"/>
      <c r="AE12" s="152"/>
      <c r="AF12" s="152"/>
      <c r="AG12" s="152"/>
      <c r="AH12" s="152"/>
      <c r="AI12" s="152"/>
      <c r="AJ12" s="152"/>
    </row>
    <row r="13" spans="1:36" x14ac:dyDescent="0.25">
      <c r="A13" s="122"/>
      <c r="B13" s="123"/>
      <c r="C13" s="123"/>
      <c r="D13" s="123"/>
      <c r="E13" s="123"/>
      <c r="F13" s="123"/>
      <c r="G13" s="123"/>
      <c r="H13" s="123"/>
      <c r="I13" s="123"/>
      <c r="J13" s="123"/>
      <c r="K13" s="123"/>
      <c r="L13" s="123"/>
      <c r="M13" s="123"/>
      <c r="N13" s="123"/>
      <c r="O13" s="123"/>
      <c r="P13" s="123"/>
      <c r="Q13" s="123"/>
      <c r="R13" s="123"/>
      <c r="S13" s="123"/>
      <c r="T13" s="124"/>
      <c r="U13" s="152"/>
      <c r="V13" s="152"/>
      <c r="W13" s="152"/>
      <c r="X13" s="152"/>
      <c r="Y13" s="152"/>
      <c r="Z13" s="152"/>
      <c r="AA13" s="152"/>
      <c r="AB13" s="152"/>
      <c r="AC13" s="152"/>
      <c r="AD13" s="152"/>
      <c r="AE13" s="152"/>
      <c r="AF13" s="152"/>
      <c r="AG13" s="152"/>
      <c r="AH13" s="152"/>
      <c r="AI13" s="152"/>
      <c r="AJ13" s="152"/>
    </row>
    <row r="14" spans="1:36" x14ac:dyDescent="0.25">
      <c r="A14" s="122"/>
      <c r="B14" s="123"/>
      <c r="C14" s="123"/>
      <c r="D14" s="123"/>
      <c r="E14" s="123"/>
      <c r="F14" s="123"/>
      <c r="G14" s="123"/>
      <c r="H14" s="123"/>
      <c r="I14" s="123"/>
      <c r="J14" s="123"/>
      <c r="K14" s="123"/>
      <c r="L14" s="123"/>
      <c r="M14" s="123"/>
      <c r="N14" s="123"/>
      <c r="O14" s="123"/>
      <c r="P14" s="123"/>
      <c r="Q14" s="123"/>
      <c r="R14" s="123"/>
      <c r="S14" s="123"/>
      <c r="T14" s="124"/>
      <c r="U14" s="152"/>
      <c r="V14" s="152"/>
      <c r="W14" s="152"/>
      <c r="X14" s="152"/>
      <c r="Y14" s="152"/>
      <c r="Z14" s="152"/>
      <c r="AA14" s="152"/>
      <c r="AB14" s="152"/>
      <c r="AC14" s="152"/>
      <c r="AD14" s="152"/>
      <c r="AE14" s="152"/>
      <c r="AF14" s="152"/>
      <c r="AG14" s="152"/>
      <c r="AH14" s="152"/>
      <c r="AI14" s="152"/>
      <c r="AJ14" s="152"/>
    </row>
    <row r="15" spans="1:36" x14ac:dyDescent="0.25">
      <c r="A15" s="122"/>
      <c r="B15" s="123"/>
      <c r="C15" s="123"/>
      <c r="D15" s="123"/>
      <c r="E15" s="123"/>
      <c r="F15" s="123"/>
      <c r="G15" s="123"/>
      <c r="H15" s="123"/>
      <c r="I15" s="123"/>
      <c r="J15" s="123"/>
      <c r="K15" s="123"/>
      <c r="L15" s="123"/>
      <c r="M15" s="123"/>
      <c r="N15" s="123"/>
      <c r="O15" s="123"/>
      <c r="P15" s="123"/>
      <c r="Q15" s="123"/>
      <c r="R15" s="123"/>
      <c r="S15" s="123"/>
      <c r="T15" s="124"/>
      <c r="U15" s="152"/>
      <c r="V15" s="152"/>
      <c r="W15" s="152"/>
      <c r="X15" s="152"/>
      <c r="Y15" s="152"/>
      <c r="Z15" s="152"/>
      <c r="AA15" s="152"/>
      <c r="AB15" s="152"/>
      <c r="AC15" s="152"/>
      <c r="AD15" s="152"/>
      <c r="AE15" s="152"/>
      <c r="AF15" s="152"/>
      <c r="AG15" s="152"/>
      <c r="AH15" s="152"/>
      <c r="AI15" s="152"/>
      <c r="AJ15" s="152"/>
    </row>
    <row r="16" spans="1:36" x14ac:dyDescent="0.25">
      <c r="A16" s="122"/>
      <c r="B16" s="123"/>
      <c r="C16" s="123"/>
      <c r="D16" s="123"/>
      <c r="E16" s="123"/>
      <c r="F16" s="123"/>
      <c r="G16" s="123"/>
      <c r="H16" s="123"/>
      <c r="I16" s="123"/>
      <c r="J16" s="123"/>
      <c r="K16" s="123"/>
      <c r="L16" s="123"/>
      <c r="M16" s="123"/>
      <c r="N16" s="123"/>
      <c r="O16" s="123"/>
      <c r="P16" s="123"/>
      <c r="Q16" s="123"/>
      <c r="R16" s="123"/>
      <c r="S16" s="123"/>
      <c r="T16" s="124"/>
      <c r="U16" s="152"/>
      <c r="V16" s="152"/>
      <c r="W16" s="152"/>
      <c r="X16" s="152"/>
      <c r="Y16" s="152"/>
      <c r="Z16" s="152"/>
      <c r="AA16" s="152"/>
      <c r="AB16" s="152"/>
      <c r="AC16" s="152"/>
      <c r="AD16" s="152"/>
      <c r="AE16" s="152"/>
      <c r="AF16" s="152"/>
      <c r="AG16" s="152"/>
      <c r="AH16" s="152"/>
      <c r="AI16" s="152"/>
      <c r="AJ16" s="152"/>
    </row>
    <row r="17" spans="1:36" x14ac:dyDescent="0.25">
      <c r="A17" s="122"/>
      <c r="B17" s="123"/>
      <c r="C17" s="123"/>
      <c r="D17" s="123"/>
      <c r="E17" s="123"/>
      <c r="F17" s="123"/>
      <c r="G17" s="123"/>
      <c r="H17" s="123"/>
      <c r="I17" s="123"/>
      <c r="J17" s="123"/>
      <c r="K17" s="123"/>
      <c r="L17" s="123"/>
      <c r="M17" s="123"/>
      <c r="N17" s="123"/>
      <c r="O17" s="123"/>
      <c r="P17" s="123"/>
      <c r="Q17" s="123"/>
      <c r="R17" s="123"/>
      <c r="S17" s="123"/>
      <c r="T17" s="124"/>
      <c r="U17" s="152"/>
      <c r="V17" s="152"/>
      <c r="W17" s="152"/>
      <c r="X17" s="152"/>
      <c r="Y17" s="152"/>
      <c r="Z17" s="152"/>
      <c r="AA17" s="152"/>
      <c r="AB17" s="152"/>
      <c r="AC17" s="152"/>
      <c r="AD17" s="152"/>
      <c r="AE17" s="152"/>
      <c r="AF17" s="152"/>
      <c r="AG17" s="152"/>
      <c r="AH17" s="152"/>
      <c r="AI17" s="152"/>
      <c r="AJ17" s="152"/>
    </row>
    <row r="18" spans="1:36" x14ac:dyDescent="0.25">
      <c r="A18" s="122"/>
      <c r="B18" s="123"/>
      <c r="C18" s="123"/>
      <c r="D18" s="123"/>
      <c r="E18" s="123"/>
      <c r="F18" s="123"/>
      <c r="G18" s="123"/>
      <c r="H18" s="123"/>
      <c r="I18" s="123"/>
      <c r="J18" s="123"/>
      <c r="K18" s="123"/>
      <c r="L18" s="123"/>
      <c r="M18" s="123"/>
      <c r="N18" s="123"/>
      <c r="O18" s="123"/>
      <c r="P18" s="123"/>
      <c r="Q18" s="123"/>
      <c r="R18" s="123"/>
      <c r="S18" s="123"/>
      <c r="T18" s="124"/>
      <c r="U18" s="152"/>
      <c r="V18" s="152"/>
      <c r="W18" s="152"/>
      <c r="X18" s="152"/>
      <c r="Y18" s="152"/>
      <c r="Z18" s="152"/>
      <c r="AA18" s="152"/>
      <c r="AB18" s="152"/>
      <c r="AC18" s="152"/>
      <c r="AD18" s="152"/>
      <c r="AE18" s="152"/>
      <c r="AF18" s="152"/>
      <c r="AG18" s="152"/>
      <c r="AH18" s="152"/>
      <c r="AI18" s="152"/>
      <c r="AJ18" s="152"/>
    </row>
    <row r="19" spans="1:36" x14ac:dyDescent="0.25">
      <c r="A19" s="122"/>
      <c r="B19" s="123"/>
      <c r="C19" s="123"/>
      <c r="D19" s="123"/>
      <c r="E19" s="123"/>
      <c r="F19" s="123"/>
      <c r="G19" s="123"/>
      <c r="H19" s="123"/>
      <c r="I19" s="123"/>
      <c r="J19" s="123"/>
      <c r="K19" s="123"/>
      <c r="L19" s="123"/>
      <c r="M19" s="123"/>
      <c r="N19" s="123"/>
      <c r="O19" s="123"/>
      <c r="P19" s="123"/>
      <c r="Q19" s="123"/>
      <c r="R19" s="123"/>
      <c r="S19" s="123"/>
      <c r="T19" s="124"/>
      <c r="U19" s="152"/>
      <c r="V19" s="152"/>
      <c r="W19" s="152"/>
      <c r="X19" s="152"/>
      <c r="Y19" s="152"/>
      <c r="Z19" s="152"/>
      <c r="AA19" s="152"/>
      <c r="AB19" s="152"/>
      <c r="AC19" s="152"/>
      <c r="AD19" s="152"/>
      <c r="AE19" s="152"/>
      <c r="AF19" s="152"/>
      <c r="AG19" s="152"/>
      <c r="AH19" s="152"/>
      <c r="AI19" s="152"/>
      <c r="AJ19" s="152"/>
    </row>
    <row r="20" spans="1:36" x14ac:dyDescent="0.25">
      <c r="A20" s="122"/>
      <c r="B20" s="123"/>
      <c r="C20" s="123"/>
      <c r="D20" s="123"/>
      <c r="E20" s="123"/>
      <c r="F20" s="123"/>
      <c r="G20" s="123"/>
      <c r="H20" s="123"/>
      <c r="I20" s="123"/>
      <c r="J20" s="123"/>
      <c r="K20" s="123"/>
      <c r="L20" s="123"/>
      <c r="M20" s="123"/>
      <c r="N20" s="123"/>
      <c r="O20" s="123"/>
      <c r="P20" s="123"/>
      <c r="Q20" s="123"/>
      <c r="R20" s="123"/>
      <c r="S20" s="123"/>
      <c r="T20" s="124"/>
      <c r="U20" s="152"/>
      <c r="V20" s="152"/>
      <c r="W20" s="152"/>
      <c r="X20" s="152"/>
      <c r="Y20" s="152"/>
      <c r="Z20" s="152"/>
      <c r="AA20" s="152"/>
      <c r="AB20" s="152"/>
      <c r="AC20" s="152"/>
      <c r="AD20" s="152"/>
      <c r="AE20" s="152"/>
      <c r="AF20" s="152"/>
      <c r="AG20" s="152"/>
      <c r="AH20" s="152"/>
      <c r="AI20" s="152"/>
      <c r="AJ20" s="152"/>
    </row>
    <row r="21" spans="1:36" x14ac:dyDescent="0.25">
      <c r="A21" s="122"/>
      <c r="B21" s="123"/>
      <c r="C21" s="123"/>
      <c r="D21" s="123"/>
      <c r="E21" s="123"/>
      <c r="F21" s="123"/>
      <c r="G21" s="123"/>
      <c r="H21" s="123"/>
      <c r="I21" s="123"/>
      <c r="J21" s="123"/>
      <c r="K21" s="123"/>
      <c r="L21" s="123"/>
      <c r="M21" s="123"/>
      <c r="N21" s="123"/>
      <c r="O21" s="123"/>
      <c r="P21" s="123"/>
      <c r="Q21" s="123"/>
      <c r="R21" s="123"/>
      <c r="S21" s="123"/>
      <c r="T21" s="124"/>
      <c r="U21" s="152"/>
      <c r="V21" s="152"/>
      <c r="W21" s="152"/>
      <c r="X21" s="152"/>
      <c r="Y21" s="152"/>
      <c r="Z21" s="152"/>
      <c r="AA21" s="152"/>
      <c r="AB21" s="152"/>
      <c r="AC21" s="152"/>
      <c r="AD21" s="152"/>
      <c r="AE21" s="152"/>
      <c r="AF21" s="152"/>
      <c r="AG21" s="152"/>
      <c r="AH21" s="152"/>
      <c r="AI21" s="152"/>
      <c r="AJ21" s="152"/>
    </row>
    <row r="22" spans="1:36" x14ac:dyDescent="0.25">
      <c r="A22" s="122"/>
      <c r="B22" s="123"/>
      <c r="C22" s="123"/>
      <c r="D22" s="123"/>
      <c r="E22" s="123"/>
      <c r="F22" s="123"/>
      <c r="G22" s="123"/>
      <c r="H22" s="123"/>
      <c r="I22" s="123"/>
      <c r="J22" s="123"/>
      <c r="K22" s="123"/>
      <c r="L22" s="123"/>
      <c r="M22" s="123"/>
      <c r="N22" s="123"/>
      <c r="O22" s="123"/>
      <c r="P22" s="123"/>
      <c r="Q22" s="123"/>
      <c r="R22" s="123"/>
      <c r="S22" s="123"/>
      <c r="T22" s="124"/>
      <c r="U22" s="152"/>
      <c r="V22" s="152"/>
      <c r="W22" s="152"/>
      <c r="X22" s="152"/>
      <c r="Y22" s="152"/>
      <c r="Z22" s="152"/>
      <c r="AA22" s="152"/>
      <c r="AB22" s="152"/>
      <c r="AC22" s="152"/>
      <c r="AD22" s="152"/>
      <c r="AE22" s="152"/>
      <c r="AF22" s="152"/>
      <c r="AG22" s="152"/>
      <c r="AH22" s="152"/>
      <c r="AI22" s="152"/>
      <c r="AJ22" s="152"/>
    </row>
    <row r="23" spans="1:36" x14ac:dyDescent="0.25">
      <c r="A23" s="122"/>
      <c r="B23" s="123"/>
      <c r="C23" s="123"/>
      <c r="D23" s="123"/>
      <c r="E23" s="123"/>
      <c r="F23" s="123"/>
      <c r="G23" s="123"/>
      <c r="H23" s="123"/>
      <c r="I23" s="123"/>
      <c r="J23" s="123"/>
      <c r="K23" s="123"/>
      <c r="L23" s="123"/>
      <c r="M23" s="123"/>
      <c r="N23" s="123"/>
      <c r="O23" s="123"/>
      <c r="P23" s="123"/>
      <c r="Q23" s="123"/>
      <c r="R23" s="123"/>
      <c r="S23" s="123"/>
      <c r="T23" s="124"/>
      <c r="U23" s="152"/>
      <c r="V23" s="152"/>
      <c r="W23" s="152"/>
      <c r="X23" s="152"/>
      <c r="Y23" s="152"/>
      <c r="Z23" s="152"/>
      <c r="AA23" s="152"/>
      <c r="AB23" s="152"/>
      <c r="AC23" s="152"/>
      <c r="AD23" s="152"/>
      <c r="AE23" s="152"/>
      <c r="AF23" s="152"/>
      <c r="AG23" s="152"/>
      <c r="AH23" s="152"/>
      <c r="AI23" s="152"/>
      <c r="AJ23" s="152"/>
    </row>
    <row r="24" spans="1:36" x14ac:dyDescent="0.25">
      <c r="A24" s="122"/>
      <c r="B24" s="123"/>
      <c r="C24" s="123"/>
      <c r="D24" s="123"/>
      <c r="E24" s="123"/>
      <c r="F24" s="123"/>
      <c r="G24" s="123"/>
      <c r="H24" s="123"/>
      <c r="I24" s="123"/>
      <c r="J24" s="123"/>
      <c r="K24" s="123"/>
      <c r="L24" s="123"/>
      <c r="M24" s="123"/>
      <c r="N24" s="123"/>
      <c r="O24" s="123"/>
      <c r="P24" s="123"/>
      <c r="Q24" s="123"/>
      <c r="R24" s="123"/>
      <c r="S24" s="123"/>
      <c r="T24" s="124"/>
      <c r="U24" s="152"/>
      <c r="V24" s="152"/>
      <c r="W24" s="152"/>
      <c r="X24" s="152"/>
      <c r="Y24" s="152"/>
      <c r="Z24" s="152"/>
      <c r="AA24" s="152"/>
      <c r="AB24" s="152"/>
      <c r="AC24" s="152"/>
      <c r="AD24" s="152"/>
      <c r="AE24" s="152"/>
      <c r="AF24" s="152"/>
      <c r="AG24" s="152"/>
      <c r="AH24" s="152"/>
      <c r="AI24" s="152"/>
      <c r="AJ24" s="152"/>
    </row>
    <row r="25" spans="1:36" x14ac:dyDescent="0.25">
      <c r="A25" s="122"/>
      <c r="B25" s="123"/>
      <c r="C25" s="123"/>
      <c r="D25" s="123"/>
      <c r="E25" s="123"/>
      <c r="F25" s="123"/>
      <c r="G25" s="123"/>
      <c r="H25" s="123"/>
      <c r="I25" s="123"/>
      <c r="J25" s="123"/>
      <c r="K25" s="123"/>
      <c r="L25" s="123"/>
      <c r="M25" s="123"/>
      <c r="N25" s="123"/>
      <c r="O25" s="123"/>
      <c r="P25" s="123"/>
      <c r="Q25" s="123"/>
      <c r="R25" s="123"/>
      <c r="S25" s="123"/>
      <c r="T25" s="124"/>
      <c r="U25" s="152"/>
      <c r="V25" s="152"/>
      <c r="W25" s="152"/>
      <c r="X25" s="152"/>
      <c r="Y25" s="152"/>
      <c r="Z25" s="152"/>
      <c r="AA25" s="152"/>
      <c r="AB25" s="152"/>
      <c r="AC25" s="152"/>
      <c r="AD25" s="152"/>
      <c r="AE25" s="152"/>
      <c r="AF25" s="152"/>
      <c r="AG25" s="152"/>
      <c r="AH25" s="152"/>
      <c r="AI25" s="152"/>
      <c r="AJ25" s="152"/>
    </row>
    <row r="26" spans="1:36" x14ac:dyDescent="0.25">
      <c r="A26" s="122"/>
      <c r="B26" s="123"/>
      <c r="C26" s="123"/>
      <c r="D26" s="123"/>
      <c r="E26" s="123"/>
      <c r="F26" s="123"/>
      <c r="G26" s="123"/>
      <c r="H26" s="123"/>
      <c r="I26" s="123"/>
      <c r="J26" s="123"/>
      <c r="K26" s="123"/>
      <c r="L26" s="123"/>
      <c r="M26" s="123"/>
      <c r="N26" s="123"/>
      <c r="O26" s="123"/>
      <c r="P26" s="123"/>
      <c r="Q26" s="123"/>
      <c r="R26" s="123"/>
      <c r="S26" s="123"/>
      <c r="T26" s="124"/>
      <c r="U26" s="152"/>
      <c r="V26" s="152"/>
      <c r="W26" s="152"/>
      <c r="X26" s="152"/>
      <c r="Y26" s="152"/>
      <c r="Z26" s="152"/>
      <c r="AA26" s="152"/>
      <c r="AB26" s="152"/>
      <c r="AC26" s="152"/>
      <c r="AD26" s="152"/>
      <c r="AE26" s="152"/>
      <c r="AF26" s="152"/>
      <c r="AG26" s="152"/>
      <c r="AH26" s="152"/>
      <c r="AI26" s="152"/>
      <c r="AJ26" s="152"/>
    </row>
    <row r="27" spans="1:36" x14ac:dyDescent="0.25">
      <c r="A27" s="122"/>
      <c r="B27" s="123"/>
      <c r="C27" s="123"/>
      <c r="D27" s="123"/>
      <c r="E27" s="123"/>
      <c r="F27" s="123"/>
      <c r="G27" s="123"/>
      <c r="H27" s="123"/>
      <c r="I27" s="123"/>
      <c r="J27" s="123"/>
      <c r="K27" s="123"/>
      <c r="L27" s="123"/>
      <c r="M27" s="123"/>
      <c r="N27" s="123"/>
      <c r="O27" s="123"/>
      <c r="P27" s="123"/>
      <c r="Q27" s="123"/>
      <c r="R27" s="123"/>
      <c r="S27" s="123"/>
      <c r="T27" s="124"/>
      <c r="U27" s="152"/>
      <c r="V27" s="152"/>
      <c r="W27" s="152"/>
      <c r="X27" s="152"/>
      <c r="Y27" s="152"/>
      <c r="Z27" s="152"/>
      <c r="AA27" s="152"/>
      <c r="AB27" s="152"/>
      <c r="AC27" s="152"/>
      <c r="AD27" s="152"/>
      <c r="AE27" s="152"/>
      <c r="AF27" s="152"/>
      <c r="AG27" s="152"/>
      <c r="AH27" s="152"/>
      <c r="AI27" s="152"/>
      <c r="AJ27" s="152"/>
    </row>
    <row r="28" spans="1:36" x14ac:dyDescent="0.25">
      <c r="A28" s="122"/>
      <c r="B28" s="123"/>
      <c r="C28" s="123"/>
      <c r="D28" s="123"/>
      <c r="E28" s="123"/>
      <c r="F28" s="123"/>
      <c r="G28" s="123"/>
      <c r="H28" s="123"/>
      <c r="I28" s="123"/>
      <c r="J28" s="123"/>
      <c r="K28" s="123"/>
      <c r="L28" s="123"/>
      <c r="M28" s="123"/>
      <c r="N28" s="123"/>
      <c r="O28" s="123"/>
      <c r="P28" s="123"/>
      <c r="Q28" s="123"/>
      <c r="R28" s="123"/>
      <c r="S28" s="123"/>
      <c r="T28" s="124"/>
      <c r="U28" s="152"/>
      <c r="V28" s="152"/>
      <c r="W28" s="152"/>
      <c r="X28" s="152"/>
      <c r="Y28" s="152"/>
      <c r="Z28" s="152"/>
      <c r="AA28" s="152"/>
      <c r="AB28" s="152"/>
      <c r="AC28" s="152"/>
      <c r="AD28" s="152"/>
      <c r="AE28" s="152"/>
      <c r="AF28" s="152"/>
      <c r="AG28" s="152"/>
      <c r="AH28" s="152"/>
      <c r="AI28" s="152"/>
      <c r="AJ28" s="152"/>
    </row>
    <row r="29" spans="1:36" x14ac:dyDescent="0.25">
      <c r="A29" s="122"/>
      <c r="B29" s="123"/>
      <c r="C29" s="123"/>
      <c r="D29" s="123"/>
      <c r="E29" s="123"/>
      <c r="F29" s="123"/>
      <c r="G29" s="123"/>
      <c r="H29" s="123"/>
      <c r="I29" s="123"/>
      <c r="J29" s="123"/>
      <c r="K29" s="123"/>
      <c r="L29" s="123"/>
      <c r="M29" s="123"/>
      <c r="N29" s="123"/>
      <c r="O29" s="123"/>
      <c r="P29" s="123"/>
      <c r="Q29" s="123"/>
      <c r="R29" s="123"/>
      <c r="S29" s="123"/>
      <c r="T29" s="124"/>
      <c r="U29" s="152"/>
      <c r="V29" s="152"/>
      <c r="W29" s="152"/>
      <c r="X29" s="152"/>
      <c r="Y29" s="152"/>
      <c r="Z29" s="152"/>
      <c r="AA29" s="152"/>
      <c r="AB29" s="152"/>
      <c r="AC29" s="152"/>
      <c r="AD29" s="152"/>
      <c r="AE29" s="152"/>
      <c r="AF29" s="152"/>
      <c r="AG29" s="152"/>
      <c r="AH29" s="152"/>
      <c r="AI29" s="152"/>
      <c r="AJ29" s="152"/>
    </row>
    <row r="30" spans="1:36" x14ac:dyDescent="0.25">
      <c r="A30" s="122"/>
      <c r="B30" s="123"/>
      <c r="C30" s="123"/>
      <c r="D30" s="123"/>
      <c r="E30" s="123"/>
      <c r="F30" s="123"/>
      <c r="G30" s="123"/>
      <c r="H30" s="123"/>
      <c r="I30" s="123"/>
      <c r="J30" s="123"/>
      <c r="K30" s="123"/>
      <c r="L30" s="123"/>
      <c r="M30" s="123"/>
      <c r="N30" s="123"/>
      <c r="O30" s="123"/>
      <c r="P30" s="123"/>
      <c r="Q30" s="123"/>
      <c r="R30" s="123"/>
      <c r="S30" s="123"/>
      <c r="T30" s="124"/>
      <c r="U30" s="152"/>
      <c r="V30" s="152"/>
      <c r="W30" s="152"/>
      <c r="X30" s="152"/>
      <c r="Y30" s="152"/>
      <c r="Z30" s="152"/>
      <c r="AA30" s="152"/>
      <c r="AB30" s="152"/>
      <c r="AC30" s="152"/>
      <c r="AD30" s="152"/>
      <c r="AE30" s="152"/>
      <c r="AF30" s="152"/>
      <c r="AG30" s="152"/>
      <c r="AH30" s="152"/>
      <c r="AI30" s="152"/>
      <c r="AJ30" s="152"/>
    </row>
    <row r="31" spans="1:36" x14ac:dyDescent="0.25">
      <c r="A31" s="122"/>
      <c r="B31" s="123"/>
      <c r="C31" s="123"/>
      <c r="D31" s="123"/>
      <c r="E31" s="123"/>
      <c r="F31" s="123"/>
      <c r="G31" s="123"/>
      <c r="H31" s="123"/>
      <c r="I31" s="123"/>
      <c r="J31" s="123"/>
      <c r="K31" s="123"/>
      <c r="L31" s="123"/>
      <c r="M31" s="123"/>
      <c r="N31" s="123"/>
      <c r="O31" s="123"/>
      <c r="P31" s="123"/>
      <c r="Q31" s="123"/>
      <c r="R31" s="123"/>
      <c r="S31" s="123"/>
      <c r="T31" s="124"/>
      <c r="U31" s="152"/>
      <c r="V31" s="152"/>
      <c r="W31" s="152"/>
      <c r="X31" s="152"/>
      <c r="Y31" s="152"/>
      <c r="Z31" s="152"/>
      <c r="AA31" s="152"/>
      <c r="AB31" s="152"/>
      <c r="AC31" s="152"/>
      <c r="AD31" s="152"/>
      <c r="AE31" s="152"/>
      <c r="AF31" s="152"/>
      <c r="AG31" s="152"/>
      <c r="AH31" s="152"/>
      <c r="AI31" s="152"/>
      <c r="AJ31" s="152"/>
    </row>
    <row r="32" spans="1:36" x14ac:dyDescent="0.25">
      <c r="A32" s="122"/>
      <c r="B32" s="123"/>
      <c r="C32" s="123"/>
      <c r="D32" s="123"/>
      <c r="E32" s="123"/>
      <c r="F32" s="123"/>
      <c r="G32" s="123"/>
      <c r="H32" s="123"/>
      <c r="I32" s="123"/>
      <c r="J32" s="123"/>
      <c r="K32" s="123"/>
      <c r="L32" s="123"/>
      <c r="M32" s="123"/>
      <c r="N32" s="123"/>
      <c r="O32" s="123"/>
      <c r="P32" s="123"/>
      <c r="Q32" s="123"/>
      <c r="R32" s="123"/>
      <c r="S32" s="123"/>
      <c r="T32" s="124"/>
      <c r="U32" s="152"/>
      <c r="V32" s="152"/>
      <c r="W32" s="152"/>
      <c r="X32" s="152"/>
      <c r="Y32" s="152"/>
      <c r="Z32" s="152"/>
      <c r="AA32" s="152"/>
      <c r="AB32" s="152"/>
      <c r="AC32" s="152"/>
      <c r="AD32" s="152"/>
      <c r="AE32" s="152"/>
      <c r="AF32" s="152"/>
      <c r="AG32" s="152"/>
      <c r="AH32" s="152"/>
      <c r="AI32" s="152"/>
      <c r="AJ32" s="152"/>
    </row>
    <row r="33" spans="1:36" x14ac:dyDescent="0.25">
      <c r="A33" s="122"/>
      <c r="B33" s="123"/>
      <c r="C33" s="123"/>
      <c r="D33" s="123"/>
      <c r="E33" s="123"/>
      <c r="F33" s="123"/>
      <c r="G33" s="123"/>
      <c r="H33" s="123"/>
      <c r="I33" s="123"/>
      <c r="J33" s="123"/>
      <c r="K33" s="123"/>
      <c r="L33" s="123"/>
      <c r="M33" s="123"/>
      <c r="N33" s="123"/>
      <c r="O33" s="123"/>
      <c r="P33" s="123"/>
      <c r="Q33" s="123"/>
      <c r="R33" s="123"/>
      <c r="S33" s="123"/>
      <c r="T33" s="124"/>
      <c r="U33" s="152"/>
      <c r="V33" s="152"/>
      <c r="W33" s="152"/>
      <c r="X33" s="152"/>
      <c r="Y33" s="152"/>
      <c r="Z33" s="152"/>
      <c r="AA33" s="152"/>
      <c r="AB33" s="152"/>
      <c r="AC33" s="152"/>
      <c r="AD33" s="152"/>
      <c r="AE33" s="152"/>
      <c r="AF33" s="152"/>
      <c r="AG33" s="152"/>
      <c r="AH33" s="152"/>
      <c r="AI33" s="152"/>
      <c r="AJ33" s="152"/>
    </row>
    <row r="34" spans="1:36" x14ac:dyDescent="0.25">
      <c r="A34" s="122"/>
      <c r="B34" s="123"/>
      <c r="C34" s="123"/>
      <c r="D34" s="123"/>
      <c r="E34" s="123"/>
      <c r="F34" s="123"/>
      <c r="G34" s="123"/>
      <c r="H34" s="123"/>
      <c r="I34" s="123"/>
      <c r="J34" s="123"/>
      <c r="K34" s="123"/>
      <c r="L34" s="123"/>
      <c r="M34" s="123"/>
      <c r="N34" s="123"/>
      <c r="O34" s="123"/>
      <c r="P34" s="123"/>
      <c r="Q34" s="123"/>
      <c r="R34" s="123"/>
      <c r="S34" s="123"/>
      <c r="T34" s="124"/>
      <c r="U34" s="152"/>
      <c r="V34" s="152"/>
      <c r="W34" s="152"/>
      <c r="X34" s="152"/>
      <c r="Y34" s="152"/>
      <c r="Z34" s="152"/>
      <c r="AA34" s="152"/>
      <c r="AB34" s="152"/>
      <c r="AC34" s="152"/>
      <c r="AD34" s="152"/>
      <c r="AE34" s="152"/>
      <c r="AF34" s="152"/>
      <c r="AG34" s="152"/>
      <c r="AH34" s="152"/>
      <c r="AI34" s="152"/>
      <c r="AJ34" s="152"/>
    </row>
    <row r="35" spans="1:36" x14ac:dyDescent="0.25">
      <c r="A35" s="122"/>
      <c r="B35" s="123"/>
      <c r="C35" s="123"/>
      <c r="D35" s="123"/>
      <c r="E35" s="123"/>
      <c r="F35" s="123"/>
      <c r="G35" s="123"/>
      <c r="H35" s="123"/>
      <c r="I35" s="123"/>
      <c r="J35" s="123"/>
      <c r="K35" s="123"/>
      <c r="L35" s="123"/>
      <c r="M35" s="123"/>
      <c r="N35" s="123"/>
      <c r="O35" s="123"/>
      <c r="P35" s="123"/>
      <c r="Q35" s="123"/>
      <c r="R35" s="123"/>
      <c r="S35" s="123"/>
      <c r="T35" s="124"/>
      <c r="U35" s="152"/>
      <c r="V35" s="152"/>
      <c r="W35" s="152"/>
      <c r="X35" s="152"/>
      <c r="Y35" s="152"/>
      <c r="Z35" s="152"/>
      <c r="AA35" s="152"/>
      <c r="AB35" s="152"/>
      <c r="AC35" s="152"/>
      <c r="AD35" s="152"/>
      <c r="AE35" s="152"/>
      <c r="AF35" s="152"/>
      <c r="AG35" s="152"/>
      <c r="AH35" s="152"/>
      <c r="AI35" s="152"/>
      <c r="AJ35" s="152"/>
    </row>
    <row r="36" spans="1:36" x14ac:dyDescent="0.25">
      <c r="A36" s="122"/>
      <c r="B36" s="123"/>
      <c r="C36" s="123"/>
      <c r="D36" s="123"/>
      <c r="E36" s="123"/>
      <c r="F36" s="123"/>
      <c r="G36" s="123"/>
      <c r="H36" s="123"/>
      <c r="I36" s="123"/>
      <c r="J36" s="123"/>
      <c r="K36" s="123"/>
      <c r="L36" s="123"/>
      <c r="M36" s="123"/>
      <c r="N36" s="123"/>
      <c r="O36" s="123"/>
      <c r="P36" s="123"/>
      <c r="Q36" s="123"/>
      <c r="R36" s="123"/>
      <c r="S36" s="123"/>
      <c r="T36" s="124"/>
      <c r="U36" s="152"/>
      <c r="V36" s="152"/>
      <c r="W36" s="152"/>
      <c r="X36" s="152"/>
      <c r="Y36" s="152"/>
      <c r="Z36" s="152"/>
      <c r="AA36" s="152"/>
      <c r="AB36" s="152"/>
      <c r="AC36" s="152"/>
      <c r="AD36" s="152"/>
      <c r="AE36" s="152"/>
      <c r="AF36" s="152"/>
      <c r="AG36" s="152"/>
      <c r="AH36" s="152"/>
      <c r="AI36" s="152"/>
      <c r="AJ36" s="152"/>
    </row>
    <row r="37" spans="1:36" x14ac:dyDescent="0.25">
      <c r="A37" s="122"/>
      <c r="B37" s="123"/>
      <c r="C37" s="123"/>
      <c r="D37" s="123"/>
      <c r="E37" s="123"/>
      <c r="F37" s="123"/>
      <c r="G37" s="123"/>
      <c r="H37" s="123"/>
      <c r="I37" s="123"/>
      <c r="J37" s="123"/>
      <c r="K37" s="123"/>
      <c r="L37" s="123"/>
      <c r="M37" s="123"/>
      <c r="N37" s="123"/>
      <c r="O37" s="123"/>
      <c r="P37" s="123"/>
      <c r="Q37" s="123"/>
      <c r="R37" s="123"/>
      <c r="S37" s="123"/>
      <c r="T37" s="124"/>
      <c r="U37" s="152"/>
      <c r="V37" s="152"/>
      <c r="W37" s="152"/>
      <c r="X37" s="152"/>
      <c r="Y37" s="152"/>
      <c r="Z37" s="152"/>
      <c r="AA37" s="152"/>
      <c r="AB37" s="152"/>
      <c r="AC37" s="152"/>
      <c r="AD37" s="152"/>
      <c r="AE37" s="152"/>
      <c r="AF37" s="152"/>
      <c r="AG37" s="152"/>
      <c r="AH37" s="152"/>
      <c r="AI37" s="152"/>
      <c r="AJ37" s="152"/>
    </row>
    <row r="38" spans="1:36" x14ac:dyDescent="0.25">
      <c r="A38" s="122"/>
      <c r="B38" s="123"/>
      <c r="C38" s="123"/>
      <c r="D38" s="123"/>
      <c r="E38" s="123"/>
      <c r="F38" s="123"/>
      <c r="G38" s="123"/>
      <c r="H38" s="123"/>
      <c r="I38" s="123"/>
      <c r="J38" s="123"/>
      <c r="K38" s="123"/>
      <c r="L38" s="123"/>
      <c r="M38" s="123"/>
      <c r="N38" s="123"/>
      <c r="O38" s="123"/>
      <c r="P38" s="123"/>
      <c r="Q38" s="123"/>
      <c r="R38" s="123"/>
      <c r="S38" s="123"/>
      <c r="T38" s="124"/>
      <c r="U38" s="152"/>
      <c r="V38" s="152"/>
      <c r="W38" s="152"/>
      <c r="X38" s="152"/>
      <c r="Y38" s="152"/>
      <c r="Z38" s="152"/>
      <c r="AA38" s="152"/>
      <c r="AB38" s="152"/>
      <c r="AC38" s="152"/>
      <c r="AD38" s="152"/>
      <c r="AE38" s="152"/>
      <c r="AF38" s="152"/>
      <c r="AG38" s="152"/>
      <c r="AH38" s="152"/>
      <c r="AI38" s="152"/>
      <c r="AJ38" s="152"/>
    </row>
    <row r="39" spans="1:36" x14ac:dyDescent="0.25">
      <c r="A39" s="122"/>
      <c r="B39" s="123"/>
      <c r="C39" s="123"/>
      <c r="D39" s="123"/>
      <c r="E39" s="123"/>
      <c r="F39" s="123"/>
      <c r="G39" s="123"/>
      <c r="H39" s="123"/>
      <c r="I39" s="123"/>
      <c r="J39" s="123"/>
      <c r="K39" s="123"/>
      <c r="L39" s="123"/>
      <c r="M39" s="123"/>
      <c r="N39" s="123"/>
      <c r="O39" s="123"/>
      <c r="P39" s="123"/>
      <c r="Q39" s="123"/>
      <c r="R39" s="123"/>
      <c r="S39" s="123"/>
      <c r="T39" s="124"/>
      <c r="U39" s="152"/>
      <c r="V39" s="152"/>
      <c r="W39" s="152"/>
      <c r="X39" s="152"/>
      <c r="Y39" s="152"/>
      <c r="Z39" s="152"/>
      <c r="AA39" s="152"/>
      <c r="AB39" s="152"/>
      <c r="AC39" s="152"/>
      <c r="AD39" s="152"/>
      <c r="AE39" s="152"/>
      <c r="AF39" s="152"/>
      <c r="AG39" s="152"/>
      <c r="AH39" s="152"/>
      <c r="AI39" s="152"/>
      <c r="AJ39" s="152"/>
    </row>
    <row r="40" spans="1:36" x14ac:dyDescent="0.25">
      <c r="A40" s="122"/>
      <c r="B40" s="123"/>
      <c r="C40" s="123"/>
      <c r="D40" s="123"/>
      <c r="E40" s="123"/>
      <c r="F40" s="123"/>
      <c r="G40" s="123"/>
      <c r="H40" s="123"/>
      <c r="I40" s="123"/>
      <c r="J40" s="123"/>
      <c r="K40" s="123"/>
      <c r="L40" s="123"/>
      <c r="M40" s="123"/>
      <c r="N40" s="123"/>
      <c r="O40" s="123"/>
      <c r="P40" s="123"/>
      <c r="Q40" s="123"/>
      <c r="R40" s="123"/>
      <c r="S40" s="123"/>
      <c r="T40" s="124"/>
      <c r="U40" s="152"/>
      <c r="V40" s="152"/>
      <c r="W40" s="152"/>
      <c r="X40" s="152"/>
      <c r="Y40" s="152"/>
      <c r="Z40" s="152"/>
      <c r="AA40" s="152"/>
      <c r="AB40" s="152"/>
      <c r="AC40" s="152"/>
      <c r="AD40" s="152"/>
      <c r="AE40" s="152"/>
      <c r="AF40" s="152"/>
      <c r="AG40" s="152"/>
      <c r="AH40" s="152"/>
      <c r="AI40" s="152"/>
      <c r="AJ40" s="152"/>
    </row>
    <row r="41" spans="1:36" x14ac:dyDescent="0.25">
      <c r="A41" s="122"/>
      <c r="B41" s="123"/>
      <c r="C41" s="123"/>
      <c r="D41" s="123"/>
      <c r="E41" s="123"/>
      <c r="F41" s="123"/>
      <c r="G41" s="123"/>
      <c r="H41" s="123"/>
      <c r="I41" s="123"/>
      <c r="J41" s="123"/>
      <c r="K41" s="123"/>
      <c r="L41" s="123"/>
      <c r="M41" s="123"/>
      <c r="N41" s="123"/>
      <c r="O41" s="123"/>
      <c r="P41" s="123"/>
      <c r="Q41" s="123"/>
      <c r="R41" s="123"/>
      <c r="S41" s="123"/>
      <c r="T41" s="124"/>
      <c r="U41" s="152"/>
      <c r="V41" s="152"/>
      <c r="W41" s="152"/>
      <c r="X41" s="152"/>
      <c r="Y41" s="152"/>
      <c r="Z41" s="152"/>
      <c r="AA41" s="152"/>
      <c r="AB41" s="152"/>
      <c r="AC41" s="152"/>
      <c r="AD41" s="152"/>
      <c r="AE41" s="152"/>
      <c r="AF41" s="152"/>
      <c r="AG41" s="152"/>
      <c r="AH41" s="152"/>
      <c r="AI41" s="152"/>
      <c r="AJ41" s="152"/>
    </row>
    <row r="42" spans="1:36" x14ac:dyDescent="0.25">
      <c r="A42" s="122"/>
      <c r="B42" s="123"/>
      <c r="C42" s="123"/>
      <c r="D42" s="123"/>
      <c r="E42" s="123"/>
      <c r="F42" s="123"/>
      <c r="G42" s="123"/>
      <c r="H42" s="123"/>
      <c r="I42" s="123"/>
      <c r="J42" s="123"/>
      <c r="K42" s="123"/>
      <c r="L42" s="123"/>
      <c r="M42" s="123"/>
      <c r="N42" s="123"/>
      <c r="O42" s="123"/>
      <c r="P42" s="123"/>
      <c r="Q42" s="123"/>
      <c r="R42" s="123"/>
      <c r="S42" s="123"/>
      <c r="T42" s="124"/>
      <c r="U42" s="152"/>
      <c r="V42" s="152"/>
      <c r="W42" s="152"/>
      <c r="X42" s="152"/>
      <c r="Y42" s="152"/>
      <c r="Z42" s="152"/>
      <c r="AA42" s="152"/>
      <c r="AB42" s="152"/>
      <c r="AC42" s="152"/>
      <c r="AD42" s="152"/>
      <c r="AE42" s="152"/>
      <c r="AF42" s="152"/>
      <c r="AG42" s="152"/>
      <c r="AH42" s="152"/>
      <c r="AI42" s="152"/>
      <c r="AJ42" s="152"/>
    </row>
    <row r="43" spans="1:36" x14ac:dyDescent="0.25">
      <c r="A43" s="122"/>
      <c r="B43" s="123"/>
      <c r="C43" s="123"/>
      <c r="D43" s="123"/>
      <c r="E43" s="123"/>
      <c r="F43" s="123"/>
      <c r="G43" s="123"/>
      <c r="H43" s="123"/>
      <c r="I43" s="123"/>
      <c r="J43" s="123"/>
      <c r="K43" s="123"/>
      <c r="L43" s="123"/>
      <c r="M43" s="123"/>
      <c r="N43" s="123"/>
      <c r="O43" s="123"/>
      <c r="P43" s="123"/>
      <c r="Q43" s="123"/>
      <c r="R43" s="123"/>
      <c r="S43" s="123"/>
      <c r="T43" s="124"/>
      <c r="U43" s="152"/>
      <c r="V43" s="152"/>
      <c r="W43" s="152"/>
      <c r="X43" s="152"/>
      <c r="Y43" s="152"/>
      <c r="Z43" s="152"/>
      <c r="AA43" s="152"/>
      <c r="AB43" s="152"/>
      <c r="AC43" s="152"/>
      <c r="AD43" s="152"/>
      <c r="AE43" s="152"/>
      <c r="AF43" s="152"/>
      <c r="AG43" s="152"/>
      <c r="AH43" s="152"/>
      <c r="AI43" s="152"/>
      <c r="AJ43" s="152"/>
    </row>
    <row r="44" spans="1:36" x14ac:dyDescent="0.25">
      <c r="A44" s="122"/>
      <c r="B44" s="123"/>
      <c r="C44" s="123"/>
      <c r="D44" s="123"/>
      <c r="E44" s="123"/>
      <c r="F44" s="123"/>
      <c r="G44" s="123"/>
      <c r="H44" s="123"/>
      <c r="I44" s="123"/>
      <c r="J44" s="123"/>
      <c r="K44" s="123"/>
      <c r="L44" s="123"/>
      <c r="M44" s="123"/>
      <c r="N44" s="123"/>
      <c r="O44" s="123"/>
      <c r="P44" s="123"/>
      <c r="Q44" s="123"/>
      <c r="R44" s="123"/>
      <c r="S44" s="123"/>
      <c r="T44" s="124"/>
      <c r="U44" s="152"/>
      <c r="V44" s="152"/>
      <c r="W44" s="152"/>
      <c r="X44" s="152"/>
      <c r="Y44" s="152"/>
      <c r="Z44" s="152"/>
      <c r="AA44" s="152"/>
      <c r="AB44" s="152"/>
      <c r="AC44" s="152"/>
      <c r="AD44" s="152"/>
      <c r="AE44" s="152"/>
      <c r="AF44" s="152"/>
      <c r="AG44" s="152"/>
      <c r="AH44" s="152"/>
      <c r="AI44" s="152"/>
      <c r="AJ44" s="152"/>
    </row>
    <row r="45" spans="1:36" x14ac:dyDescent="0.25">
      <c r="A45" s="122"/>
      <c r="B45" s="123"/>
      <c r="C45" s="123"/>
      <c r="D45" s="123"/>
      <c r="E45" s="123"/>
      <c r="F45" s="123"/>
      <c r="G45" s="123"/>
      <c r="H45" s="123"/>
      <c r="I45" s="123"/>
      <c r="J45" s="123"/>
      <c r="K45" s="123"/>
      <c r="L45" s="123"/>
      <c r="M45" s="123"/>
      <c r="N45" s="123"/>
      <c r="O45" s="123"/>
      <c r="P45" s="123"/>
      <c r="Q45" s="123"/>
      <c r="R45" s="123"/>
      <c r="S45" s="123"/>
      <c r="T45" s="124"/>
      <c r="U45" s="152"/>
      <c r="V45" s="152"/>
      <c r="W45" s="152"/>
      <c r="X45" s="152"/>
      <c r="Y45" s="152"/>
      <c r="Z45" s="152"/>
      <c r="AA45" s="152"/>
      <c r="AB45" s="152"/>
      <c r="AC45" s="152"/>
      <c r="AD45" s="152"/>
      <c r="AE45" s="152"/>
      <c r="AF45" s="152"/>
      <c r="AG45" s="152"/>
      <c r="AH45" s="152"/>
      <c r="AI45" s="152"/>
      <c r="AJ45" s="152"/>
    </row>
    <row r="46" spans="1:36" x14ac:dyDescent="0.25">
      <c r="A46" s="122"/>
      <c r="B46" s="123"/>
      <c r="C46" s="123"/>
      <c r="D46" s="123"/>
      <c r="E46" s="123"/>
      <c r="F46" s="123"/>
      <c r="G46" s="123"/>
      <c r="H46" s="123"/>
      <c r="I46" s="123"/>
      <c r="J46" s="123"/>
      <c r="K46" s="123"/>
      <c r="L46" s="123"/>
      <c r="M46" s="123"/>
      <c r="N46" s="123"/>
      <c r="O46" s="123"/>
      <c r="P46" s="123"/>
      <c r="Q46" s="123"/>
      <c r="R46" s="123"/>
      <c r="S46" s="123"/>
      <c r="T46" s="124"/>
      <c r="U46" s="152"/>
      <c r="V46" s="152"/>
      <c r="W46" s="152"/>
      <c r="X46" s="152"/>
      <c r="Y46" s="152"/>
      <c r="Z46" s="152"/>
      <c r="AA46" s="152"/>
      <c r="AB46" s="152"/>
      <c r="AC46" s="152"/>
      <c r="AD46" s="152"/>
      <c r="AE46" s="152"/>
      <c r="AF46" s="152"/>
      <c r="AG46" s="152"/>
      <c r="AH46" s="152"/>
      <c r="AI46" s="152"/>
      <c r="AJ46" s="152"/>
    </row>
    <row r="47" spans="1:36" x14ac:dyDescent="0.25">
      <c r="A47" s="122"/>
      <c r="B47" s="123"/>
      <c r="C47" s="123"/>
      <c r="D47" s="123"/>
      <c r="E47" s="123"/>
      <c r="F47" s="123"/>
      <c r="G47" s="123"/>
      <c r="H47" s="123"/>
      <c r="I47" s="123"/>
      <c r="J47" s="123"/>
      <c r="K47" s="123"/>
      <c r="L47" s="123"/>
      <c r="M47" s="123"/>
      <c r="N47" s="123"/>
      <c r="O47" s="123"/>
      <c r="P47" s="123"/>
      <c r="Q47" s="123"/>
      <c r="R47" s="123"/>
      <c r="S47" s="123"/>
      <c r="T47" s="124"/>
      <c r="U47" s="152"/>
      <c r="V47" s="152"/>
      <c r="W47" s="152"/>
      <c r="X47" s="152"/>
      <c r="Y47" s="152"/>
      <c r="Z47" s="152"/>
      <c r="AA47" s="152"/>
      <c r="AB47" s="152"/>
      <c r="AC47" s="152"/>
      <c r="AD47" s="152"/>
      <c r="AE47" s="152"/>
      <c r="AF47" s="152"/>
      <c r="AG47" s="152"/>
      <c r="AH47" s="152"/>
      <c r="AI47" s="152"/>
      <c r="AJ47" s="152"/>
    </row>
    <row r="48" spans="1:36" x14ac:dyDescent="0.25">
      <c r="A48" s="122"/>
      <c r="B48" s="123"/>
      <c r="C48" s="123"/>
      <c r="D48" s="123"/>
      <c r="E48" s="123"/>
      <c r="F48" s="123"/>
      <c r="G48" s="123"/>
      <c r="H48" s="123"/>
      <c r="I48" s="123"/>
      <c r="J48" s="123"/>
      <c r="K48" s="123"/>
      <c r="L48" s="123"/>
      <c r="M48" s="123"/>
      <c r="N48" s="123"/>
      <c r="O48" s="123"/>
      <c r="P48" s="123"/>
      <c r="Q48" s="123"/>
      <c r="R48" s="123"/>
      <c r="S48" s="123"/>
      <c r="T48" s="124"/>
      <c r="U48" s="152"/>
      <c r="V48" s="152"/>
      <c r="W48" s="152"/>
      <c r="X48" s="152"/>
      <c r="Y48" s="152"/>
      <c r="Z48" s="152"/>
      <c r="AA48" s="152"/>
      <c r="AB48" s="152"/>
      <c r="AC48" s="152"/>
      <c r="AD48" s="152"/>
      <c r="AE48" s="152"/>
      <c r="AF48" s="152"/>
      <c r="AG48" s="152"/>
      <c r="AH48" s="152"/>
      <c r="AI48" s="152"/>
      <c r="AJ48" s="152"/>
    </row>
    <row r="49" spans="1:36" x14ac:dyDescent="0.25">
      <c r="A49" s="122"/>
      <c r="B49" s="123"/>
      <c r="C49" s="123"/>
      <c r="D49" s="123"/>
      <c r="E49" s="123"/>
      <c r="F49" s="123"/>
      <c r="G49" s="123"/>
      <c r="H49" s="123"/>
      <c r="I49" s="123"/>
      <c r="J49" s="123"/>
      <c r="K49" s="123"/>
      <c r="L49" s="123"/>
      <c r="M49" s="123"/>
      <c r="N49" s="123"/>
      <c r="O49" s="123"/>
      <c r="P49" s="123"/>
      <c r="Q49" s="123"/>
      <c r="R49" s="123"/>
      <c r="S49" s="123"/>
      <c r="T49" s="124"/>
      <c r="U49" s="152"/>
      <c r="V49" s="152"/>
      <c r="W49" s="152"/>
      <c r="X49" s="152"/>
      <c r="Y49" s="152"/>
      <c r="Z49" s="152"/>
      <c r="AA49" s="152"/>
      <c r="AB49" s="152"/>
      <c r="AC49" s="152"/>
      <c r="AD49" s="152"/>
      <c r="AE49" s="152"/>
      <c r="AF49" s="152"/>
      <c r="AG49" s="152"/>
      <c r="AH49" s="152"/>
      <c r="AI49" s="152"/>
      <c r="AJ49" s="152"/>
    </row>
    <row r="50" spans="1:36" x14ac:dyDescent="0.25">
      <c r="A50" s="122"/>
      <c r="B50" s="123"/>
      <c r="C50" s="123"/>
      <c r="D50" s="123"/>
      <c r="E50" s="123"/>
      <c r="F50" s="123"/>
      <c r="G50" s="123"/>
      <c r="H50" s="123"/>
      <c r="I50" s="123"/>
      <c r="J50" s="123"/>
      <c r="K50" s="123"/>
      <c r="L50" s="123"/>
      <c r="M50" s="123"/>
      <c r="N50" s="123"/>
      <c r="O50" s="123"/>
      <c r="P50" s="123"/>
      <c r="Q50" s="123"/>
      <c r="R50" s="123"/>
      <c r="S50" s="123"/>
      <c r="T50" s="124"/>
      <c r="U50" s="152"/>
      <c r="V50" s="152"/>
      <c r="W50" s="152"/>
      <c r="X50" s="152"/>
      <c r="Y50" s="152"/>
      <c r="Z50" s="152"/>
      <c r="AA50" s="152"/>
      <c r="AB50" s="152"/>
      <c r="AC50" s="152"/>
      <c r="AD50" s="152"/>
      <c r="AE50" s="152"/>
      <c r="AF50" s="152"/>
      <c r="AG50" s="152"/>
      <c r="AH50" s="152"/>
      <c r="AI50" s="152"/>
      <c r="AJ50" s="152"/>
    </row>
    <row r="51" spans="1:36" x14ac:dyDescent="0.25">
      <c r="A51" s="122"/>
      <c r="B51" s="123"/>
      <c r="C51" s="123"/>
      <c r="D51" s="123"/>
      <c r="E51" s="123"/>
      <c r="F51" s="123"/>
      <c r="G51" s="123"/>
      <c r="H51" s="123"/>
      <c r="I51" s="123"/>
      <c r="J51" s="123"/>
      <c r="K51" s="123"/>
      <c r="L51" s="123"/>
      <c r="M51" s="123"/>
      <c r="N51" s="123"/>
      <c r="O51" s="123"/>
      <c r="P51" s="123"/>
      <c r="Q51" s="123"/>
      <c r="R51" s="123"/>
      <c r="S51" s="123"/>
      <c r="T51" s="124"/>
      <c r="U51" s="152"/>
      <c r="V51" s="152"/>
      <c r="W51" s="152"/>
      <c r="X51" s="152"/>
      <c r="Y51" s="152"/>
      <c r="Z51" s="152"/>
      <c r="AA51" s="152"/>
      <c r="AB51" s="152"/>
      <c r="AC51" s="152"/>
      <c r="AD51" s="152"/>
      <c r="AE51" s="152"/>
      <c r="AF51" s="152"/>
      <c r="AG51" s="152"/>
      <c r="AH51" s="152"/>
      <c r="AI51" s="152"/>
      <c r="AJ51" s="152"/>
    </row>
    <row r="52" spans="1:36" x14ac:dyDescent="0.25">
      <c r="A52" s="122"/>
      <c r="B52" s="123"/>
      <c r="C52" s="123"/>
      <c r="D52" s="123"/>
      <c r="E52" s="123"/>
      <c r="F52" s="123"/>
      <c r="G52" s="123"/>
      <c r="H52" s="123"/>
      <c r="I52" s="123"/>
      <c r="J52" s="123"/>
      <c r="K52" s="123"/>
      <c r="L52" s="123"/>
      <c r="M52" s="123"/>
      <c r="N52" s="123"/>
      <c r="O52" s="123"/>
      <c r="P52" s="123"/>
      <c r="Q52" s="123"/>
      <c r="R52" s="123"/>
      <c r="S52" s="123"/>
      <c r="T52" s="124"/>
      <c r="U52" s="152"/>
      <c r="V52" s="152"/>
      <c r="W52" s="152"/>
      <c r="X52" s="152"/>
      <c r="Y52" s="152"/>
      <c r="Z52" s="152"/>
      <c r="AA52" s="152"/>
      <c r="AB52" s="152"/>
      <c r="AC52" s="152"/>
      <c r="AD52" s="152"/>
      <c r="AE52" s="152"/>
      <c r="AF52" s="152"/>
      <c r="AG52" s="152"/>
      <c r="AH52" s="152"/>
      <c r="AI52" s="152"/>
      <c r="AJ52" s="152"/>
    </row>
    <row r="53" spans="1:36" x14ac:dyDescent="0.25">
      <c r="A53" s="122"/>
      <c r="B53" s="123"/>
      <c r="C53" s="123"/>
      <c r="D53" s="123"/>
      <c r="E53" s="123"/>
      <c r="F53" s="123"/>
      <c r="G53" s="123"/>
      <c r="H53" s="123"/>
      <c r="I53" s="123"/>
      <c r="J53" s="123"/>
      <c r="K53" s="123"/>
      <c r="L53" s="123"/>
      <c r="M53" s="123"/>
      <c r="N53" s="123"/>
      <c r="O53" s="123"/>
      <c r="P53" s="123"/>
      <c r="Q53" s="123"/>
      <c r="R53" s="123"/>
      <c r="S53" s="123"/>
      <c r="T53" s="124"/>
      <c r="U53" s="152"/>
      <c r="V53" s="152"/>
      <c r="W53" s="152"/>
      <c r="X53" s="152"/>
      <c r="Y53" s="152"/>
      <c r="Z53" s="152"/>
      <c r="AA53" s="152"/>
      <c r="AB53" s="152"/>
      <c r="AC53" s="152"/>
      <c r="AD53" s="152"/>
      <c r="AE53" s="152"/>
      <c r="AF53" s="152"/>
      <c r="AG53" s="152"/>
      <c r="AH53" s="152"/>
      <c r="AI53" s="152"/>
      <c r="AJ53" s="152"/>
    </row>
    <row r="54" spans="1:36" x14ac:dyDescent="0.25">
      <c r="A54" s="122"/>
      <c r="B54" s="123"/>
      <c r="C54" s="123"/>
      <c r="D54" s="123"/>
      <c r="E54" s="123"/>
      <c r="F54" s="123"/>
      <c r="G54" s="123"/>
      <c r="H54" s="123"/>
      <c r="I54" s="123"/>
      <c r="J54" s="123"/>
      <c r="K54" s="123"/>
      <c r="L54" s="123"/>
      <c r="M54" s="123"/>
      <c r="N54" s="123"/>
      <c r="O54" s="123"/>
      <c r="P54" s="123"/>
      <c r="Q54" s="123"/>
      <c r="R54" s="123"/>
      <c r="S54" s="123"/>
      <c r="T54" s="124"/>
      <c r="U54" s="152"/>
      <c r="V54" s="152"/>
      <c r="W54" s="152"/>
      <c r="X54" s="152"/>
      <c r="Y54" s="152"/>
      <c r="Z54" s="152"/>
      <c r="AA54" s="152"/>
      <c r="AB54" s="152"/>
      <c r="AC54" s="152"/>
      <c r="AD54" s="152"/>
      <c r="AE54" s="152"/>
      <c r="AF54" s="152"/>
      <c r="AG54" s="152"/>
      <c r="AH54" s="152"/>
      <c r="AI54" s="152"/>
      <c r="AJ54" s="152"/>
    </row>
    <row r="55" spans="1:36" x14ac:dyDescent="0.25">
      <c r="A55" s="122"/>
      <c r="B55" s="123"/>
      <c r="C55" s="123"/>
      <c r="D55" s="123"/>
      <c r="E55" s="123"/>
      <c r="F55" s="123"/>
      <c r="G55" s="123"/>
      <c r="H55" s="123"/>
      <c r="I55" s="123"/>
      <c r="J55" s="123"/>
      <c r="K55" s="123"/>
      <c r="L55" s="123"/>
      <c r="M55" s="123"/>
      <c r="N55" s="123"/>
      <c r="O55" s="123"/>
      <c r="P55" s="123"/>
      <c r="Q55" s="123"/>
      <c r="R55" s="123"/>
      <c r="S55" s="123"/>
      <c r="T55" s="124"/>
      <c r="U55" s="152"/>
      <c r="V55" s="152"/>
      <c r="W55" s="152"/>
      <c r="X55" s="152"/>
      <c r="Y55" s="152"/>
      <c r="Z55" s="152"/>
      <c r="AA55" s="152"/>
      <c r="AB55" s="152"/>
      <c r="AC55" s="152"/>
      <c r="AD55" s="152"/>
      <c r="AE55" s="152"/>
      <c r="AF55" s="152"/>
      <c r="AG55" s="152"/>
      <c r="AH55" s="152"/>
      <c r="AI55" s="152"/>
      <c r="AJ55" s="152"/>
    </row>
    <row r="56" spans="1:36" x14ac:dyDescent="0.25">
      <c r="A56" s="122"/>
      <c r="B56" s="123"/>
      <c r="C56" s="123"/>
      <c r="D56" s="123"/>
      <c r="E56" s="123"/>
      <c r="F56" s="123"/>
      <c r="G56" s="123"/>
      <c r="H56" s="123"/>
      <c r="I56" s="123"/>
      <c r="J56" s="123"/>
      <c r="K56" s="123"/>
      <c r="L56" s="123"/>
      <c r="M56" s="123"/>
      <c r="N56" s="123"/>
      <c r="O56" s="123"/>
      <c r="P56" s="123"/>
      <c r="Q56" s="123"/>
      <c r="R56" s="123"/>
      <c r="S56" s="123"/>
      <c r="T56" s="124"/>
      <c r="U56" s="152"/>
      <c r="V56" s="152"/>
      <c r="W56" s="152"/>
      <c r="X56" s="152"/>
      <c r="Y56" s="152"/>
      <c r="Z56" s="152"/>
      <c r="AA56" s="152"/>
      <c r="AB56" s="152"/>
      <c r="AC56" s="152"/>
      <c r="AD56" s="152"/>
      <c r="AE56" s="152"/>
      <c r="AF56" s="152"/>
      <c r="AG56" s="152"/>
      <c r="AH56" s="152"/>
      <c r="AI56" s="152"/>
      <c r="AJ56" s="152"/>
    </row>
    <row r="57" spans="1:36" x14ac:dyDescent="0.25">
      <c r="A57" s="122"/>
      <c r="B57" s="123"/>
      <c r="C57" s="123"/>
      <c r="D57" s="123"/>
      <c r="E57" s="123"/>
      <c r="F57" s="123"/>
      <c r="G57" s="123"/>
      <c r="H57" s="123"/>
      <c r="I57" s="123"/>
      <c r="J57" s="123"/>
      <c r="K57" s="123"/>
      <c r="L57" s="123"/>
      <c r="M57" s="123"/>
      <c r="N57" s="123"/>
      <c r="O57" s="123"/>
      <c r="P57" s="123"/>
      <c r="Q57" s="123"/>
      <c r="R57" s="123"/>
      <c r="S57" s="123"/>
      <c r="T57" s="124"/>
      <c r="U57" s="152"/>
      <c r="V57" s="152"/>
      <c r="W57" s="152"/>
      <c r="X57" s="152"/>
      <c r="Y57" s="152"/>
      <c r="Z57" s="152"/>
      <c r="AA57" s="152"/>
      <c r="AB57" s="152"/>
      <c r="AC57" s="152"/>
      <c r="AD57" s="152"/>
      <c r="AE57" s="152"/>
      <c r="AF57" s="152"/>
      <c r="AG57" s="152"/>
      <c r="AH57" s="152"/>
      <c r="AI57" s="152"/>
      <c r="AJ57" s="152"/>
    </row>
    <row r="58" spans="1:36" x14ac:dyDescent="0.25">
      <c r="A58" s="122"/>
      <c r="B58" s="123"/>
      <c r="C58" s="123"/>
      <c r="D58" s="123"/>
      <c r="E58" s="123"/>
      <c r="F58" s="123"/>
      <c r="G58" s="123"/>
      <c r="H58" s="123"/>
      <c r="I58" s="123"/>
      <c r="J58" s="123"/>
      <c r="K58" s="123"/>
      <c r="L58" s="123"/>
      <c r="M58" s="123"/>
      <c r="N58" s="123"/>
      <c r="O58" s="123"/>
      <c r="P58" s="123"/>
      <c r="Q58" s="123"/>
      <c r="R58" s="123"/>
      <c r="S58" s="123"/>
      <c r="T58" s="124"/>
      <c r="U58" s="152"/>
      <c r="V58" s="152"/>
      <c r="W58" s="152"/>
      <c r="X58" s="152"/>
      <c r="Y58" s="152"/>
      <c r="Z58" s="152"/>
      <c r="AA58" s="152"/>
      <c r="AB58" s="152"/>
      <c r="AC58" s="152"/>
      <c r="AD58" s="152"/>
      <c r="AE58" s="152"/>
      <c r="AF58" s="152"/>
      <c r="AG58" s="152"/>
      <c r="AH58" s="152"/>
      <c r="AI58" s="152"/>
      <c r="AJ58" s="152"/>
    </row>
    <row r="59" spans="1:36" x14ac:dyDescent="0.25">
      <c r="A59" s="122"/>
      <c r="B59" s="123"/>
      <c r="C59" s="123"/>
      <c r="D59" s="123"/>
      <c r="E59" s="123"/>
      <c r="F59" s="123"/>
      <c r="G59" s="123"/>
      <c r="H59" s="123"/>
      <c r="I59" s="123"/>
      <c r="J59" s="123"/>
      <c r="K59" s="123"/>
      <c r="L59" s="123"/>
      <c r="M59" s="123"/>
      <c r="N59" s="123"/>
      <c r="O59" s="123"/>
      <c r="P59" s="123"/>
      <c r="Q59" s="123"/>
      <c r="R59" s="123"/>
      <c r="S59" s="123"/>
      <c r="T59" s="124"/>
      <c r="U59" s="152"/>
      <c r="V59" s="152"/>
      <c r="W59" s="152"/>
      <c r="X59" s="152"/>
      <c r="Y59" s="152"/>
      <c r="Z59" s="152"/>
      <c r="AA59" s="152"/>
      <c r="AB59" s="152"/>
      <c r="AC59" s="152"/>
      <c r="AD59" s="152"/>
      <c r="AE59" s="152"/>
      <c r="AF59" s="152"/>
      <c r="AG59" s="152"/>
      <c r="AH59" s="152"/>
      <c r="AI59" s="152"/>
      <c r="AJ59" s="152"/>
    </row>
    <row r="60" spans="1:36" x14ac:dyDescent="0.25">
      <c r="A60" s="122"/>
      <c r="B60" s="123"/>
      <c r="C60" s="123"/>
      <c r="D60" s="123"/>
      <c r="E60" s="123"/>
      <c r="F60" s="123"/>
      <c r="G60" s="123"/>
      <c r="H60" s="123"/>
      <c r="I60" s="123"/>
      <c r="J60" s="123"/>
      <c r="K60" s="123"/>
      <c r="L60" s="123"/>
      <c r="M60" s="123"/>
      <c r="N60" s="123"/>
      <c r="O60" s="123"/>
      <c r="P60" s="123"/>
      <c r="Q60" s="123"/>
      <c r="R60" s="123"/>
      <c r="S60" s="123"/>
      <c r="T60" s="124"/>
      <c r="U60" s="152"/>
      <c r="V60" s="152"/>
      <c r="W60" s="152"/>
      <c r="X60" s="152"/>
      <c r="Y60" s="152"/>
      <c r="Z60" s="152"/>
      <c r="AA60" s="152"/>
      <c r="AB60" s="152"/>
      <c r="AC60" s="152"/>
      <c r="AD60" s="152"/>
      <c r="AE60" s="152"/>
      <c r="AF60" s="152"/>
      <c r="AG60" s="152"/>
      <c r="AH60" s="152"/>
      <c r="AI60" s="152"/>
      <c r="AJ60" s="152"/>
    </row>
    <row r="61" spans="1:36" x14ac:dyDescent="0.25">
      <c r="A61" s="122"/>
      <c r="B61" s="123"/>
      <c r="C61" s="123"/>
      <c r="D61" s="123"/>
      <c r="E61" s="123"/>
      <c r="F61" s="123"/>
      <c r="G61" s="123"/>
      <c r="H61" s="123"/>
      <c r="I61" s="123"/>
      <c r="J61" s="123"/>
      <c r="K61" s="123"/>
      <c r="L61" s="123"/>
      <c r="M61" s="123"/>
      <c r="N61" s="123"/>
      <c r="O61" s="123"/>
      <c r="P61" s="123"/>
      <c r="Q61" s="123"/>
      <c r="R61" s="123"/>
      <c r="S61" s="123"/>
      <c r="T61" s="124"/>
      <c r="U61" s="152"/>
      <c r="V61" s="152"/>
      <c r="W61" s="152"/>
      <c r="X61" s="152"/>
      <c r="Y61" s="152"/>
      <c r="Z61" s="152"/>
      <c r="AA61" s="152"/>
      <c r="AB61" s="152"/>
      <c r="AC61" s="152"/>
      <c r="AD61" s="152"/>
      <c r="AE61" s="152"/>
      <c r="AF61" s="152"/>
      <c r="AG61" s="152"/>
      <c r="AH61" s="152"/>
      <c r="AI61" s="152"/>
      <c r="AJ61" s="152"/>
    </row>
    <row r="62" spans="1:36" x14ac:dyDescent="0.25">
      <c r="A62" s="122"/>
      <c r="B62" s="123"/>
      <c r="C62" s="123"/>
      <c r="D62" s="123"/>
      <c r="E62" s="123"/>
      <c r="F62" s="123"/>
      <c r="G62" s="123"/>
      <c r="H62" s="123"/>
      <c r="I62" s="123"/>
      <c r="J62" s="123"/>
      <c r="K62" s="123"/>
      <c r="L62" s="123"/>
      <c r="M62" s="123"/>
      <c r="N62" s="123"/>
      <c r="O62" s="123"/>
      <c r="P62" s="123"/>
      <c r="Q62" s="123"/>
      <c r="R62" s="123"/>
      <c r="S62" s="123"/>
      <c r="T62" s="124"/>
      <c r="U62" s="152"/>
      <c r="V62" s="152"/>
      <c r="W62" s="152"/>
      <c r="X62" s="152"/>
      <c r="Y62" s="152"/>
      <c r="Z62" s="152"/>
      <c r="AA62" s="152"/>
      <c r="AB62" s="152"/>
      <c r="AC62" s="152"/>
      <c r="AD62" s="152"/>
      <c r="AE62" s="152"/>
      <c r="AF62" s="152"/>
      <c r="AG62" s="152"/>
      <c r="AH62" s="152"/>
      <c r="AI62" s="152"/>
      <c r="AJ62" s="152"/>
    </row>
    <row r="63" spans="1:36" x14ac:dyDescent="0.25">
      <c r="A63" s="122"/>
      <c r="B63" s="123"/>
      <c r="C63" s="123"/>
      <c r="D63" s="123"/>
      <c r="E63" s="123"/>
      <c r="F63" s="123"/>
      <c r="G63" s="123"/>
      <c r="H63" s="123"/>
      <c r="I63" s="123"/>
      <c r="J63" s="123"/>
      <c r="K63" s="123"/>
      <c r="L63" s="123"/>
      <c r="M63" s="123"/>
      <c r="N63" s="123"/>
      <c r="O63" s="123"/>
      <c r="P63" s="123"/>
      <c r="Q63" s="123"/>
      <c r="R63" s="123"/>
      <c r="S63" s="123"/>
      <c r="T63" s="124"/>
      <c r="U63" s="152"/>
      <c r="V63" s="152"/>
      <c r="W63" s="152"/>
      <c r="X63" s="152"/>
      <c r="Y63" s="152"/>
      <c r="Z63" s="152"/>
      <c r="AA63" s="152"/>
      <c r="AB63" s="152"/>
      <c r="AC63" s="152"/>
      <c r="AD63" s="152"/>
      <c r="AE63" s="152"/>
      <c r="AF63" s="152"/>
      <c r="AG63" s="152"/>
      <c r="AH63" s="152"/>
      <c r="AI63" s="152"/>
      <c r="AJ63" s="152"/>
    </row>
    <row r="64" spans="1:36" x14ac:dyDescent="0.25">
      <c r="A64" s="122"/>
      <c r="B64" s="123"/>
      <c r="C64" s="123"/>
      <c r="D64" s="123"/>
      <c r="E64" s="123"/>
      <c r="F64" s="123"/>
      <c r="G64" s="123"/>
      <c r="H64" s="123"/>
      <c r="I64" s="123"/>
      <c r="J64" s="123"/>
      <c r="K64" s="123"/>
      <c r="L64" s="123"/>
      <c r="M64" s="123"/>
      <c r="N64" s="123"/>
      <c r="O64" s="123"/>
      <c r="P64" s="123"/>
      <c r="Q64" s="123"/>
      <c r="R64" s="123"/>
      <c r="S64" s="123"/>
      <c r="T64" s="124"/>
      <c r="U64" s="152"/>
      <c r="V64" s="152"/>
      <c r="W64" s="152"/>
      <c r="X64" s="152"/>
      <c r="Y64" s="152"/>
      <c r="Z64" s="152"/>
      <c r="AA64" s="152"/>
      <c r="AB64" s="152"/>
      <c r="AC64" s="152"/>
      <c r="AD64" s="152"/>
      <c r="AE64" s="152"/>
      <c r="AF64" s="152"/>
      <c r="AG64" s="152"/>
      <c r="AH64" s="152"/>
      <c r="AI64" s="152"/>
      <c r="AJ64" s="152"/>
    </row>
    <row r="65" spans="1:36" x14ac:dyDescent="0.25">
      <c r="A65" s="122"/>
      <c r="B65" s="123"/>
      <c r="C65" s="123"/>
      <c r="D65" s="123"/>
      <c r="E65" s="123"/>
      <c r="F65" s="123"/>
      <c r="G65" s="123"/>
      <c r="H65" s="123"/>
      <c r="I65" s="123"/>
      <c r="J65" s="123"/>
      <c r="K65" s="123"/>
      <c r="L65" s="123"/>
      <c r="M65" s="123"/>
      <c r="N65" s="123"/>
      <c r="O65" s="123"/>
      <c r="P65" s="123"/>
      <c r="Q65" s="123"/>
      <c r="R65" s="123"/>
      <c r="S65" s="123"/>
      <c r="T65" s="124"/>
      <c r="U65" s="152"/>
      <c r="V65" s="152"/>
      <c r="W65" s="152"/>
      <c r="X65" s="152"/>
      <c r="Y65" s="152"/>
      <c r="Z65" s="152"/>
      <c r="AA65" s="152"/>
      <c r="AB65" s="152"/>
      <c r="AC65" s="152"/>
      <c r="AD65" s="152"/>
      <c r="AE65" s="152"/>
      <c r="AF65" s="152"/>
      <c r="AG65" s="152"/>
      <c r="AH65" s="152"/>
      <c r="AI65" s="152"/>
      <c r="AJ65" s="152"/>
    </row>
    <row r="66" spans="1:36" x14ac:dyDescent="0.25">
      <c r="A66" s="122"/>
      <c r="B66" s="123"/>
      <c r="C66" s="123"/>
      <c r="D66" s="123"/>
      <c r="E66" s="123"/>
      <c r="F66" s="123"/>
      <c r="G66" s="123"/>
      <c r="H66" s="123"/>
      <c r="I66" s="123"/>
      <c r="J66" s="123"/>
      <c r="K66" s="123"/>
      <c r="L66" s="123"/>
      <c r="M66" s="123"/>
      <c r="N66" s="123"/>
      <c r="O66" s="123"/>
      <c r="P66" s="123"/>
      <c r="Q66" s="123"/>
      <c r="R66" s="123"/>
      <c r="S66" s="123"/>
      <c r="T66" s="124"/>
      <c r="U66" s="152"/>
      <c r="V66" s="152"/>
      <c r="W66" s="152"/>
      <c r="X66" s="152"/>
      <c r="Y66" s="152"/>
      <c r="Z66" s="152"/>
      <c r="AA66" s="152"/>
      <c r="AB66" s="152"/>
      <c r="AC66" s="152"/>
      <c r="AD66" s="152"/>
      <c r="AE66" s="152"/>
      <c r="AF66" s="152"/>
      <c r="AG66" s="152"/>
      <c r="AH66" s="152"/>
      <c r="AI66" s="152"/>
      <c r="AJ66" s="152"/>
    </row>
    <row r="67" spans="1:36" x14ac:dyDescent="0.25">
      <c r="A67" s="122"/>
      <c r="B67" s="123"/>
      <c r="C67" s="123"/>
      <c r="D67" s="123"/>
      <c r="E67" s="123"/>
      <c r="F67" s="123"/>
      <c r="G67" s="123"/>
      <c r="H67" s="123"/>
      <c r="I67" s="123"/>
      <c r="J67" s="123"/>
      <c r="K67" s="123"/>
      <c r="L67" s="123"/>
      <c r="M67" s="123"/>
      <c r="N67" s="123"/>
      <c r="O67" s="123"/>
      <c r="P67" s="123"/>
      <c r="Q67" s="123"/>
      <c r="R67" s="123"/>
      <c r="S67" s="123"/>
      <c r="T67" s="124"/>
      <c r="U67" s="152"/>
      <c r="V67" s="152"/>
      <c r="W67" s="152"/>
      <c r="X67" s="152"/>
      <c r="Y67" s="152"/>
      <c r="Z67" s="152"/>
      <c r="AA67" s="152"/>
      <c r="AB67" s="152"/>
      <c r="AC67" s="152"/>
      <c r="AD67" s="152"/>
      <c r="AE67" s="152"/>
      <c r="AF67" s="152"/>
      <c r="AG67" s="152"/>
      <c r="AH67" s="152"/>
      <c r="AI67" s="152"/>
      <c r="AJ67" s="152"/>
    </row>
    <row r="68" spans="1:36" x14ac:dyDescent="0.25">
      <c r="A68" s="122"/>
      <c r="B68" s="123"/>
      <c r="C68" s="123"/>
      <c r="D68" s="123"/>
      <c r="E68" s="123"/>
      <c r="F68" s="123"/>
      <c r="G68" s="123"/>
      <c r="H68" s="123"/>
      <c r="I68" s="123"/>
      <c r="J68" s="123"/>
      <c r="K68" s="123"/>
      <c r="L68" s="123"/>
      <c r="M68" s="123"/>
      <c r="N68" s="123"/>
      <c r="O68" s="123"/>
      <c r="P68" s="123"/>
      <c r="Q68" s="123"/>
      <c r="R68" s="123"/>
      <c r="S68" s="123"/>
      <c r="T68" s="124"/>
      <c r="U68" s="152"/>
      <c r="V68" s="152"/>
      <c r="W68" s="152"/>
      <c r="X68" s="152"/>
      <c r="Y68" s="152"/>
      <c r="Z68" s="152"/>
      <c r="AA68" s="152"/>
      <c r="AB68" s="152"/>
      <c r="AC68" s="152"/>
      <c r="AD68" s="152"/>
      <c r="AE68" s="152"/>
      <c r="AF68" s="152"/>
      <c r="AG68" s="152"/>
      <c r="AH68" s="152"/>
      <c r="AI68" s="152"/>
      <c r="AJ68" s="152"/>
    </row>
    <row r="69" spans="1:36" x14ac:dyDescent="0.25">
      <c r="A69" s="122"/>
      <c r="B69" s="123"/>
      <c r="C69" s="123"/>
      <c r="D69" s="123"/>
      <c r="E69" s="123"/>
      <c r="F69" s="123"/>
      <c r="G69" s="123"/>
      <c r="H69" s="123"/>
      <c r="I69" s="123"/>
      <c r="J69" s="123"/>
      <c r="K69" s="123"/>
      <c r="L69" s="123"/>
      <c r="M69" s="123"/>
      <c r="N69" s="123"/>
      <c r="O69" s="123"/>
      <c r="P69" s="123"/>
      <c r="Q69" s="123"/>
      <c r="R69" s="123"/>
      <c r="S69" s="123"/>
      <c r="T69" s="124"/>
      <c r="U69" s="152"/>
      <c r="V69" s="152"/>
      <c r="W69" s="152"/>
      <c r="X69" s="152"/>
      <c r="Y69" s="152"/>
      <c r="Z69" s="152"/>
      <c r="AA69" s="152"/>
      <c r="AB69" s="152"/>
      <c r="AC69" s="152"/>
      <c r="AD69" s="152"/>
      <c r="AE69" s="152"/>
      <c r="AF69" s="152"/>
      <c r="AG69" s="152"/>
      <c r="AH69" s="152"/>
      <c r="AI69" s="152"/>
      <c r="AJ69" s="152"/>
    </row>
    <row r="70" spans="1:36" x14ac:dyDescent="0.25">
      <c r="A70" s="122"/>
      <c r="B70" s="123"/>
      <c r="C70" s="123"/>
      <c r="D70" s="123"/>
      <c r="E70" s="123"/>
      <c r="F70" s="123"/>
      <c r="G70" s="123"/>
      <c r="H70" s="123"/>
      <c r="I70" s="123"/>
      <c r="J70" s="123"/>
      <c r="K70" s="123"/>
      <c r="L70" s="123"/>
      <c r="M70" s="123"/>
      <c r="N70" s="123"/>
      <c r="O70" s="123"/>
      <c r="P70" s="123"/>
      <c r="Q70" s="123"/>
      <c r="R70" s="123"/>
      <c r="S70" s="123"/>
      <c r="T70" s="124"/>
      <c r="U70" s="152"/>
      <c r="V70" s="152"/>
      <c r="W70" s="152"/>
      <c r="X70" s="152"/>
      <c r="Y70" s="152"/>
      <c r="Z70" s="152"/>
      <c r="AA70" s="152"/>
      <c r="AB70" s="152"/>
      <c r="AC70" s="152"/>
      <c r="AD70" s="152"/>
      <c r="AE70" s="152"/>
      <c r="AF70" s="152"/>
      <c r="AG70" s="152"/>
      <c r="AH70" s="152"/>
      <c r="AI70" s="152"/>
      <c r="AJ70" s="152"/>
    </row>
    <row r="71" spans="1:36" x14ac:dyDescent="0.25">
      <c r="A71" s="122"/>
      <c r="B71" s="123"/>
      <c r="C71" s="123"/>
      <c r="D71" s="123"/>
      <c r="E71" s="123"/>
      <c r="F71" s="123"/>
      <c r="G71" s="123"/>
      <c r="H71" s="123"/>
      <c r="I71" s="123"/>
      <c r="J71" s="123"/>
      <c r="K71" s="123"/>
      <c r="L71" s="123"/>
      <c r="M71" s="123"/>
      <c r="N71" s="123"/>
      <c r="O71" s="123"/>
      <c r="P71" s="123"/>
      <c r="Q71" s="123"/>
      <c r="R71" s="123"/>
      <c r="S71" s="123"/>
      <c r="T71" s="124"/>
      <c r="U71" s="152"/>
      <c r="V71" s="152"/>
      <c r="W71" s="152"/>
      <c r="X71" s="152"/>
      <c r="Y71" s="152"/>
      <c r="Z71" s="152"/>
      <c r="AA71" s="152"/>
      <c r="AB71" s="152"/>
      <c r="AC71" s="152"/>
      <c r="AD71" s="152"/>
      <c r="AE71" s="152"/>
      <c r="AF71" s="152"/>
      <c r="AG71" s="152"/>
      <c r="AH71" s="152"/>
      <c r="AI71" s="152"/>
      <c r="AJ71" s="152"/>
    </row>
    <row r="72" spans="1:36" x14ac:dyDescent="0.25">
      <c r="A72" s="122"/>
      <c r="B72" s="123"/>
      <c r="C72" s="123"/>
      <c r="D72" s="123"/>
      <c r="E72" s="123"/>
      <c r="F72" s="123"/>
      <c r="G72" s="123"/>
      <c r="H72" s="123"/>
      <c r="I72" s="123"/>
      <c r="J72" s="123"/>
      <c r="K72" s="123"/>
      <c r="L72" s="123"/>
      <c r="M72" s="123"/>
      <c r="N72" s="123"/>
      <c r="O72" s="123"/>
      <c r="P72" s="123"/>
      <c r="Q72" s="123"/>
      <c r="R72" s="123"/>
      <c r="S72" s="123"/>
      <c r="T72" s="124"/>
      <c r="U72" s="152"/>
      <c r="V72" s="152"/>
      <c r="W72" s="152"/>
      <c r="X72" s="152"/>
      <c r="Y72" s="152"/>
      <c r="Z72" s="152"/>
      <c r="AA72" s="152"/>
      <c r="AB72" s="152"/>
      <c r="AC72" s="152"/>
      <c r="AD72" s="152"/>
      <c r="AE72" s="152"/>
      <c r="AF72" s="152"/>
      <c r="AG72" s="152"/>
      <c r="AH72" s="152"/>
      <c r="AI72" s="152"/>
      <c r="AJ72" s="152"/>
    </row>
    <row r="73" spans="1:36" x14ac:dyDescent="0.25">
      <c r="A73" s="122"/>
      <c r="B73" s="123"/>
      <c r="C73" s="123"/>
      <c r="D73" s="123"/>
      <c r="E73" s="123"/>
      <c r="F73" s="123"/>
      <c r="G73" s="123"/>
      <c r="H73" s="123"/>
      <c r="I73" s="123"/>
      <c r="J73" s="123"/>
      <c r="K73" s="123"/>
      <c r="L73" s="123"/>
      <c r="M73" s="123"/>
      <c r="N73" s="123"/>
      <c r="O73" s="123"/>
      <c r="P73" s="123"/>
      <c r="Q73" s="123"/>
      <c r="R73" s="123"/>
      <c r="S73" s="123"/>
      <c r="T73" s="124"/>
      <c r="U73" s="152"/>
      <c r="V73" s="152"/>
      <c r="W73" s="152"/>
      <c r="X73" s="152"/>
      <c r="Y73" s="152"/>
      <c r="Z73" s="152"/>
      <c r="AA73" s="152"/>
      <c r="AB73" s="152"/>
      <c r="AC73" s="152"/>
      <c r="AD73" s="152"/>
      <c r="AE73" s="152"/>
      <c r="AF73" s="152"/>
      <c r="AG73" s="152"/>
      <c r="AH73" s="152"/>
      <c r="AI73" s="152"/>
      <c r="AJ73" s="152"/>
    </row>
    <row r="74" spans="1:36" x14ac:dyDescent="0.25">
      <c r="A74" s="122"/>
      <c r="B74" s="123"/>
      <c r="C74" s="123"/>
      <c r="D74" s="123"/>
      <c r="E74" s="123"/>
      <c r="F74" s="123"/>
      <c r="G74" s="123"/>
      <c r="H74" s="123"/>
      <c r="I74" s="123"/>
      <c r="J74" s="123"/>
      <c r="K74" s="123"/>
      <c r="L74" s="123"/>
      <c r="M74" s="123"/>
      <c r="N74" s="123"/>
      <c r="O74" s="123"/>
      <c r="P74" s="123"/>
      <c r="Q74" s="123"/>
      <c r="R74" s="123"/>
      <c r="S74" s="123"/>
      <c r="T74" s="124"/>
      <c r="U74" s="152"/>
      <c r="V74" s="152"/>
      <c r="W74" s="152"/>
      <c r="X74" s="152"/>
      <c r="Y74" s="152"/>
      <c r="Z74" s="152"/>
      <c r="AA74" s="152"/>
      <c r="AB74" s="152"/>
      <c r="AC74" s="152"/>
      <c r="AD74" s="152"/>
      <c r="AE74" s="152"/>
      <c r="AF74" s="152"/>
      <c r="AG74" s="152"/>
      <c r="AH74" s="152"/>
      <c r="AI74" s="152"/>
      <c r="AJ74" s="152"/>
    </row>
    <row r="75" spans="1:36" x14ac:dyDescent="0.25">
      <c r="A75" s="122"/>
      <c r="B75" s="123"/>
      <c r="C75" s="123"/>
      <c r="D75" s="123"/>
      <c r="E75" s="123"/>
      <c r="F75" s="123"/>
      <c r="G75" s="123"/>
      <c r="H75" s="123"/>
      <c r="I75" s="123"/>
      <c r="J75" s="123"/>
      <c r="K75" s="123"/>
      <c r="L75" s="123"/>
      <c r="M75" s="123"/>
      <c r="N75" s="123"/>
      <c r="O75" s="123"/>
      <c r="P75" s="123"/>
      <c r="Q75" s="123"/>
      <c r="R75" s="123"/>
      <c r="S75" s="123"/>
      <c r="T75" s="124"/>
      <c r="U75" s="152"/>
      <c r="V75" s="152"/>
      <c r="W75" s="152"/>
      <c r="X75" s="152"/>
      <c r="Y75" s="152"/>
      <c r="Z75" s="152"/>
      <c r="AA75" s="152"/>
      <c r="AB75" s="152"/>
      <c r="AC75" s="152"/>
      <c r="AD75" s="152"/>
      <c r="AE75" s="152"/>
      <c r="AF75" s="152"/>
      <c r="AG75" s="152"/>
      <c r="AH75" s="152"/>
      <c r="AI75" s="152"/>
      <c r="AJ75" s="152"/>
    </row>
    <row r="76" spans="1:36" x14ac:dyDescent="0.25">
      <c r="A76" s="122"/>
      <c r="B76" s="123"/>
      <c r="C76" s="123"/>
      <c r="D76" s="123"/>
      <c r="E76" s="123"/>
      <c r="F76" s="123"/>
      <c r="G76" s="123"/>
      <c r="H76" s="123"/>
      <c r="I76" s="123"/>
      <c r="J76" s="123"/>
      <c r="K76" s="123"/>
      <c r="L76" s="123"/>
      <c r="M76" s="123"/>
      <c r="N76" s="123"/>
      <c r="O76" s="123"/>
      <c r="P76" s="123"/>
      <c r="Q76" s="123"/>
      <c r="R76" s="123"/>
      <c r="S76" s="123"/>
      <c r="T76" s="124"/>
      <c r="U76" s="152"/>
      <c r="V76" s="152"/>
      <c r="W76" s="152"/>
      <c r="X76" s="152"/>
      <c r="Y76" s="152"/>
      <c r="Z76" s="152"/>
      <c r="AA76" s="152"/>
      <c r="AB76" s="152"/>
      <c r="AC76" s="152"/>
      <c r="AD76" s="152"/>
      <c r="AE76" s="152"/>
      <c r="AF76" s="152"/>
      <c r="AG76" s="152"/>
      <c r="AH76" s="152"/>
      <c r="AI76" s="152"/>
      <c r="AJ76" s="152"/>
    </row>
    <row r="77" spans="1:36" x14ac:dyDescent="0.25">
      <c r="A77" s="122"/>
      <c r="B77" s="123"/>
      <c r="C77" s="123"/>
      <c r="D77" s="123"/>
      <c r="E77" s="123"/>
      <c r="F77" s="123"/>
      <c r="G77" s="123"/>
      <c r="H77" s="123"/>
      <c r="I77" s="123"/>
      <c r="J77" s="123"/>
      <c r="K77" s="123"/>
      <c r="L77" s="123"/>
      <c r="M77" s="123"/>
      <c r="N77" s="123"/>
      <c r="O77" s="123"/>
      <c r="P77" s="123"/>
      <c r="Q77" s="123"/>
      <c r="R77" s="123"/>
      <c r="S77" s="123"/>
      <c r="T77" s="124"/>
      <c r="U77" s="152"/>
      <c r="V77" s="152"/>
      <c r="W77" s="152"/>
      <c r="X77" s="152"/>
      <c r="Y77" s="152"/>
      <c r="Z77" s="152"/>
      <c r="AA77" s="152"/>
      <c r="AB77" s="152"/>
      <c r="AC77" s="152"/>
      <c r="AD77" s="152"/>
      <c r="AE77" s="152"/>
      <c r="AF77" s="152"/>
      <c r="AG77" s="152"/>
      <c r="AH77" s="152"/>
      <c r="AI77" s="152"/>
      <c r="AJ77" s="152"/>
    </row>
    <row r="78" spans="1:36" x14ac:dyDescent="0.25">
      <c r="A78" s="122"/>
      <c r="B78" s="123"/>
      <c r="C78" s="123"/>
      <c r="D78" s="123"/>
      <c r="E78" s="123"/>
      <c r="F78" s="123"/>
      <c r="G78" s="123"/>
      <c r="H78" s="123"/>
      <c r="I78" s="123"/>
      <c r="J78" s="123"/>
      <c r="K78" s="123"/>
      <c r="L78" s="123"/>
      <c r="M78" s="123"/>
      <c r="N78" s="123"/>
      <c r="O78" s="123"/>
      <c r="P78" s="123"/>
      <c r="Q78" s="123"/>
      <c r="R78" s="123"/>
      <c r="S78" s="123"/>
      <c r="T78" s="124"/>
      <c r="U78" s="152"/>
      <c r="V78" s="152"/>
      <c r="W78" s="152"/>
      <c r="X78" s="152"/>
      <c r="Y78" s="152"/>
      <c r="Z78" s="152"/>
      <c r="AA78" s="152"/>
      <c r="AB78" s="152"/>
      <c r="AC78" s="152"/>
      <c r="AD78" s="152"/>
      <c r="AE78" s="152"/>
      <c r="AF78" s="152"/>
      <c r="AG78" s="152"/>
      <c r="AH78" s="152"/>
      <c r="AI78" s="152"/>
      <c r="AJ78" s="152"/>
    </row>
    <row r="79" spans="1:36" x14ac:dyDescent="0.25">
      <c r="A79" s="122"/>
      <c r="B79" s="123"/>
      <c r="C79" s="123"/>
      <c r="D79" s="123"/>
      <c r="E79" s="123"/>
      <c r="F79" s="123"/>
      <c r="G79" s="123"/>
      <c r="H79" s="123"/>
      <c r="I79" s="123"/>
      <c r="J79" s="123"/>
      <c r="K79" s="123"/>
      <c r="L79" s="123"/>
      <c r="M79" s="123"/>
      <c r="N79" s="123"/>
      <c r="O79" s="123"/>
      <c r="P79" s="123"/>
      <c r="Q79" s="123"/>
      <c r="R79" s="123"/>
      <c r="S79" s="123"/>
      <c r="T79" s="124"/>
      <c r="U79" s="152"/>
      <c r="V79" s="152"/>
      <c r="W79" s="152"/>
      <c r="X79" s="152"/>
      <c r="Y79" s="152"/>
      <c r="Z79" s="152"/>
      <c r="AA79" s="152"/>
      <c r="AB79" s="152"/>
      <c r="AC79" s="152"/>
      <c r="AD79" s="152"/>
      <c r="AE79" s="152"/>
      <c r="AF79" s="152"/>
      <c r="AG79" s="152"/>
      <c r="AH79" s="152"/>
      <c r="AI79" s="152"/>
      <c r="AJ79" s="152"/>
    </row>
    <row r="80" spans="1:36" x14ac:dyDescent="0.25">
      <c r="A80" s="122"/>
      <c r="B80" s="123"/>
      <c r="C80" s="123"/>
      <c r="D80" s="123"/>
      <c r="E80" s="123"/>
      <c r="F80" s="123"/>
      <c r="G80" s="123"/>
      <c r="H80" s="123"/>
      <c r="I80" s="123"/>
      <c r="J80" s="123"/>
      <c r="K80" s="123"/>
      <c r="L80" s="123"/>
      <c r="M80" s="123"/>
      <c r="N80" s="123"/>
      <c r="O80" s="123"/>
      <c r="P80" s="123"/>
      <c r="Q80" s="123"/>
      <c r="R80" s="123"/>
      <c r="S80" s="123"/>
      <c r="T80" s="124"/>
      <c r="U80" s="152"/>
      <c r="V80" s="152"/>
      <c r="W80" s="152"/>
      <c r="X80" s="152"/>
      <c r="Y80" s="152"/>
      <c r="Z80" s="152"/>
      <c r="AA80" s="152"/>
      <c r="AB80" s="152"/>
      <c r="AC80" s="152"/>
      <c r="AD80" s="152"/>
      <c r="AE80" s="152"/>
      <c r="AF80" s="152"/>
      <c r="AG80" s="152"/>
      <c r="AH80" s="152"/>
      <c r="AI80" s="152"/>
      <c r="AJ80" s="152"/>
    </row>
    <row r="81" spans="1:36" x14ac:dyDescent="0.25">
      <c r="A81" s="122"/>
      <c r="B81" s="123"/>
      <c r="C81" s="123"/>
      <c r="D81" s="123"/>
      <c r="E81" s="123"/>
      <c r="F81" s="123"/>
      <c r="G81" s="123"/>
      <c r="H81" s="123"/>
      <c r="I81" s="123"/>
      <c r="J81" s="123"/>
      <c r="K81" s="123"/>
      <c r="L81" s="123"/>
      <c r="M81" s="123"/>
      <c r="N81" s="123"/>
      <c r="O81" s="123"/>
      <c r="P81" s="123"/>
      <c r="Q81" s="123"/>
      <c r="R81" s="123"/>
      <c r="S81" s="123"/>
      <c r="T81" s="124"/>
      <c r="U81" s="152"/>
      <c r="V81" s="152"/>
      <c r="W81" s="152"/>
      <c r="X81" s="152"/>
      <c r="Y81" s="152"/>
      <c r="Z81" s="152"/>
      <c r="AA81" s="152"/>
      <c r="AB81" s="152"/>
      <c r="AC81" s="152"/>
      <c r="AD81" s="152"/>
      <c r="AE81" s="152"/>
      <c r="AF81" s="152"/>
      <c r="AG81" s="152"/>
      <c r="AH81" s="152"/>
      <c r="AI81" s="152"/>
      <c r="AJ81" s="152"/>
    </row>
    <row r="82" spans="1:36" ht="15.75" thickBot="1" x14ac:dyDescent="0.3">
      <c r="A82" s="125"/>
      <c r="B82" s="126"/>
      <c r="C82" s="126"/>
      <c r="D82" s="126"/>
      <c r="E82" s="126"/>
      <c r="F82" s="126"/>
      <c r="G82" s="126"/>
      <c r="H82" s="126"/>
      <c r="I82" s="126"/>
      <c r="J82" s="126"/>
      <c r="K82" s="126"/>
      <c r="L82" s="126"/>
      <c r="M82" s="126"/>
      <c r="N82" s="126"/>
      <c r="O82" s="126"/>
      <c r="P82" s="126"/>
      <c r="Q82" s="126"/>
      <c r="R82" s="126"/>
      <c r="S82" s="126"/>
      <c r="T82" s="127"/>
      <c r="U82" s="152"/>
      <c r="V82" s="152"/>
      <c r="W82" s="152"/>
      <c r="X82" s="152"/>
      <c r="Y82" s="152"/>
      <c r="Z82" s="152"/>
      <c r="AA82" s="152"/>
      <c r="AB82" s="152"/>
      <c r="AC82" s="152"/>
      <c r="AD82" s="152"/>
      <c r="AE82" s="152"/>
      <c r="AF82" s="152"/>
      <c r="AG82" s="152"/>
      <c r="AH82" s="152"/>
      <c r="AI82" s="152"/>
      <c r="AJ82" s="152"/>
    </row>
    <row r="83" spans="1:36" ht="15.75" thickTop="1" x14ac:dyDescent="0.25">
      <c r="A83" s="152"/>
      <c r="B83" s="152"/>
      <c r="C83" s="152"/>
      <c r="D83" s="152"/>
      <c r="E83" s="152"/>
      <c r="F83" s="152"/>
      <c r="G83" s="152"/>
      <c r="H83" s="152"/>
      <c r="I83" s="152"/>
      <c r="J83" s="152"/>
      <c r="K83" s="152"/>
      <c r="L83" s="152"/>
      <c r="M83" s="152"/>
      <c r="N83" s="152"/>
      <c r="O83" s="152"/>
      <c r="P83" s="152"/>
      <c r="Q83" s="152"/>
      <c r="R83" s="152"/>
      <c r="S83" s="152"/>
      <c r="T83" s="152"/>
      <c r="U83" s="152"/>
      <c r="V83" s="152"/>
      <c r="W83" s="152"/>
      <c r="X83" s="152"/>
      <c r="Y83" s="152"/>
      <c r="Z83" s="152"/>
      <c r="AA83" s="152"/>
      <c r="AB83" s="152"/>
      <c r="AC83" s="152"/>
      <c r="AD83" s="152"/>
      <c r="AE83" s="152"/>
      <c r="AF83" s="152"/>
      <c r="AG83" s="152"/>
      <c r="AH83" s="152"/>
      <c r="AI83" s="152"/>
      <c r="AJ83" s="152"/>
    </row>
    <row r="84" spans="1:36" x14ac:dyDescent="0.25">
      <c r="A84" s="152"/>
      <c r="B84" s="152"/>
      <c r="C84" s="152"/>
      <c r="D84" s="152"/>
      <c r="E84" s="152"/>
      <c r="F84" s="152"/>
      <c r="G84" s="152"/>
      <c r="H84" s="152"/>
      <c r="I84" s="152"/>
      <c r="J84" s="152"/>
      <c r="K84" s="152"/>
      <c r="L84" s="152"/>
      <c r="M84" s="152"/>
      <c r="N84" s="152"/>
      <c r="O84" s="152"/>
      <c r="P84" s="152"/>
      <c r="Q84" s="152"/>
      <c r="R84" s="152"/>
      <c r="S84" s="152"/>
      <c r="T84" s="152"/>
      <c r="U84" s="152"/>
      <c r="V84" s="152"/>
      <c r="W84" s="152"/>
      <c r="X84" s="152"/>
      <c r="Y84" s="152"/>
      <c r="Z84" s="152"/>
      <c r="AA84" s="152"/>
      <c r="AB84" s="152"/>
      <c r="AC84" s="152"/>
      <c r="AD84" s="152"/>
      <c r="AE84" s="152"/>
      <c r="AF84" s="152"/>
      <c r="AG84" s="152"/>
      <c r="AH84" s="152"/>
      <c r="AI84" s="152"/>
      <c r="AJ84" s="152"/>
    </row>
    <row r="85" spans="1:36" x14ac:dyDescent="0.25">
      <c r="A85" s="152"/>
      <c r="B85" s="152"/>
      <c r="C85" s="152"/>
      <c r="D85" s="152"/>
      <c r="E85" s="152"/>
      <c r="F85" s="152"/>
      <c r="G85" s="152"/>
      <c r="H85" s="152"/>
      <c r="I85" s="152"/>
      <c r="J85" s="152"/>
      <c r="K85" s="152"/>
      <c r="L85" s="152"/>
      <c r="M85" s="152"/>
      <c r="N85" s="152"/>
      <c r="O85" s="152"/>
      <c r="P85" s="152"/>
      <c r="Q85" s="152"/>
      <c r="R85" s="152"/>
      <c r="S85" s="152"/>
      <c r="T85" s="152"/>
      <c r="U85" s="152"/>
      <c r="V85" s="152"/>
      <c r="W85" s="152"/>
      <c r="X85" s="152"/>
      <c r="Y85" s="152"/>
      <c r="Z85" s="152"/>
      <c r="AA85" s="152"/>
      <c r="AB85" s="152"/>
      <c r="AC85" s="152"/>
      <c r="AD85" s="152"/>
      <c r="AE85" s="152"/>
      <c r="AF85" s="152"/>
      <c r="AG85" s="152"/>
      <c r="AH85" s="152"/>
      <c r="AI85" s="152"/>
      <c r="AJ85" s="152"/>
    </row>
    <row r="86" spans="1:36" x14ac:dyDescent="0.25">
      <c r="A86" s="152"/>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152"/>
      <c r="Z86" s="152"/>
      <c r="AA86" s="152"/>
      <c r="AB86" s="152"/>
      <c r="AC86" s="152"/>
      <c r="AD86" s="152"/>
      <c r="AE86" s="152"/>
      <c r="AF86" s="152"/>
      <c r="AG86" s="152"/>
      <c r="AH86" s="152"/>
      <c r="AI86" s="152"/>
      <c r="AJ86" s="152"/>
    </row>
    <row r="87" spans="1:36" x14ac:dyDescent="0.25">
      <c r="A87" s="152"/>
      <c r="B87" s="152"/>
      <c r="C87" s="152"/>
      <c r="D87" s="152"/>
      <c r="E87" s="152"/>
      <c r="F87" s="152"/>
      <c r="G87" s="152"/>
      <c r="H87" s="152"/>
      <c r="I87" s="152"/>
      <c r="J87" s="152"/>
      <c r="K87" s="152"/>
      <c r="L87" s="152"/>
      <c r="M87" s="152"/>
      <c r="N87" s="152"/>
      <c r="O87" s="152"/>
      <c r="P87" s="152"/>
      <c r="Q87" s="152"/>
      <c r="R87" s="152"/>
      <c r="S87" s="152"/>
      <c r="T87" s="152"/>
      <c r="U87" s="152"/>
      <c r="V87" s="152"/>
      <c r="W87" s="152"/>
      <c r="X87" s="152"/>
      <c r="Y87" s="152"/>
      <c r="Z87" s="152"/>
      <c r="AA87" s="152"/>
      <c r="AB87" s="152"/>
      <c r="AC87" s="152"/>
      <c r="AD87" s="152"/>
      <c r="AE87" s="152"/>
      <c r="AF87" s="152"/>
      <c r="AG87" s="152"/>
      <c r="AH87" s="152"/>
      <c r="AI87" s="152"/>
      <c r="AJ87" s="152"/>
    </row>
    <row r="88" spans="1:36" x14ac:dyDescent="0.25">
      <c r="A88" s="152"/>
      <c r="B88" s="152"/>
      <c r="C88" s="152"/>
      <c r="D88" s="152"/>
      <c r="E88" s="152"/>
      <c r="F88" s="152"/>
      <c r="G88" s="152"/>
      <c r="H88" s="152"/>
      <c r="I88" s="152"/>
      <c r="J88" s="152"/>
      <c r="K88" s="152"/>
      <c r="L88" s="152"/>
      <c r="M88" s="152"/>
      <c r="N88" s="152"/>
      <c r="O88" s="152"/>
      <c r="P88" s="152"/>
      <c r="Q88" s="152"/>
      <c r="R88" s="152"/>
      <c r="S88" s="152"/>
      <c r="T88" s="152"/>
      <c r="U88" s="152"/>
      <c r="V88" s="152"/>
      <c r="W88" s="152"/>
      <c r="X88" s="152"/>
      <c r="Y88" s="152"/>
      <c r="Z88" s="152"/>
      <c r="AA88" s="152"/>
      <c r="AB88" s="152"/>
      <c r="AC88" s="152"/>
      <c r="AD88" s="152"/>
      <c r="AE88" s="152"/>
      <c r="AF88" s="152"/>
      <c r="AG88" s="152"/>
      <c r="AH88" s="152"/>
      <c r="AI88" s="152"/>
      <c r="AJ88" s="152"/>
    </row>
    <row r="89" spans="1:36" x14ac:dyDescent="0.25">
      <c r="A89" s="152"/>
      <c r="B89" s="152"/>
      <c r="C89" s="152"/>
      <c r="D89" s="152"/>
      <c r="E89" s="152"/>
      <c r="F89" s="152"/>
      <c r="G89" s="152"/>
      <c r="H89" s="152"/>
      <c r="I89" s="152"/>
      <c r="J89" s="152"/>
      <c r="K89" s="152"/>
      <c r="L89" s="152"/>
      <c r="M89" s="152"/>
      <c r="N89" s="152"/>
      <c r="O89" s="152"/>
      <c r="P89" s="152"/>
      <c r="Q89" s="152"/>
      <c r="R89" s="152"/>
      <c r="S89" s="152"/>
      <c r="T89" s="152"/>
      <c r="U89" s="152"/>
      <c r="V89" s="152"/>
      <c r="W89" s="152"/>
      <c r="X89" s="152"/>
      <c r="Y89" s="152"/>
      <c r="Z89" s="152"/>
      <c r="AA89" s="152"/>
      <c r="AB89" s="152"/>
      <c r="AC89" s="152"/>
      <c r="AD89" s="152"/>
      <c r="AE89" s="152"/>
      <c r="AF89" s="152"/>
      <c r="AG89" s="152"/>
      <c r="AH89" s="152"/>
      <c r="AI89" s="152"/>
      <c r="AJ89" s="152"/>
    </row>
    <row r="90" spans="1:36" x14ac:dyDescent="0.25">
      <c r="A90" s="152"/>
      <c r="B90" s="152"/>
      <c r="C90" s="152"/>
      <c r="D90" s="152"/>
      <c r="E90" s="152"/>
      <c r="F90" s="152"/>
      <c r="G90" s="152"/>
      <c r="H90" s="152"/>
      <c r="I90" s="152"/>
      <c r="J90" s="152"/>
      <c r="K90" s="152"/>
      <c r="L90" s="152"/>
      <c r="M90" s="152"/>
      <c r="N90" s="152"/>
      <c r="O90" s="152"/>
      <c r="P90" s="152"/>
      <c r="Q90" s="152"/>
      <c r="R90" s="152"/>
      <c r="S90" s="152"/>
      <c r="T90" s="152"/>
      <c r="U90" s="152"/>
      <c r="V90" s="152"/>
      <c r="W90" s="152"/>
      <c r="X90" s="152"/>
      <c r="Y90" s="152"/>
      <c r="Z90" s="152"/>
      <c r="AA90" s="152"/>
      <c r="AB90" s="152"/>
      <c r="AC90" s="152"/>
      <c r="AD90" s="152"/>
      <c r="AE90" s="152"/>
      <c r="AF90" s="152"/>
      <c r="AG90" s="152"/>
      <c r="AH90" s="152"/>
      <c r="AI90" s="152"/>
      <c r="AJ90" s="152"/>
    </row>
    <row r="91" spans="1:36" x14ac:dyDescent="0.25">
      <c r="A91" s="152"/>
      <c r="B91" s="152"/>
      <c r="C91" s="152"/>
      <c r="D91" s="152"/>
      <c r="E91" s="152"/>
      <c r="F91" s="152"/>
      <c r="G91" s="152"/>
      <c r="H91" s="152"/>
      <c r="I91" s="152"/>
      <c r="J91" s="152"/>
      <c r="K91" s="152"/>
      <c r="L91" s="152"/>
      <c r="M91" s="152"/>
      <c r="N91" s="152"/>
      <c r="O91" s="152"/>
      <c r="P91" s="152"/>
      <c r="Q91" s="152"/>
      <c r="R91" s="152"/>
      <c r="S91" s="152"/>
      <c r="T91" s="152"/>
      <c r="U91" s="152"/>
      <c r="V91" s="152"/>
      <c r="W91" s="152"/>
      <c r="X91" s="152"/>
      <c r="Y91" s="152"/>
      <c r="Z91" s="152"/>
      <c r="AA91" s="152"/>
      <c r="AB91" s="152"/>
      <c r="AC91" s="152"/>
      <c r="AD91" s="152"/>
      <c r="AE91" s="152"/>
      <c r="AF91" s="152"/>
      <c r="AG91" s="152"/>
      <c r="AH91" s="152"/>
      <c r="AI91" s="152"/>
      <c r="AJ91" s="152"/>
    </row>
    <row r="92" spans="1:36" x14ac:dyDescent="0.25">
      <c r="A92" s="152"/>
      <c r="B92" s="152"/>
      <c r="C92" s="152"/>
      <c r="D92" s="152"/>
      <c r="E92" s="152"/>
      <c r="F92" s="152"/>
      <c r="G92" s="152"/>
      <c r="H92" s="152"/>
      <c r="I92" s="152"/>
      <c r="J92" s="152"/>
      <c r="K92" s="152"/>
      <c r="L92" s="152"/>
      <c r="M92" s="152"/>
      <c r="N92" s="152"/>
      <c r="O92" s="152"/>
      <c r="P92" s="152"/>
      <c r="Q92" s="152"/>
      <c r="R92" s="152"/>
      <c r="S92" s="152"/>
      <c r="T92" s="152"/>
      <c r="U92" s="152"/>
      <c r="V92" s="152"/>
      <c r="W92" s="152"/>
      <c r="X92" s="152"/>
      <c r="Y92" s="152"/>
      <c r="Z92" s="152"/>
      <c r="AA92" s="152"/>
      <c r="AB92" s="152"/>
      <c r="AC92" s="152"/>
      <c r="AD92" s="152"/>
      <c r="AE92" s="152"/>
      <c r="AF92" s="152"/>
      <c r="AG92" s="152"/>
      <c r="AH92" s="152"/>
      <c r="AI92" s="152"/>
      <c r="AJ92" s="152"/>
    </row>
    <row r="93" spans="1:36" x14ac:dyDescent="0.25">
      <c r="A93" s="152"/>
      <c r="B93" s="152"/>
      <c r="C93" s="152"/>
      <c r="D93" s="152"/>
      <c r="E93" s="152"/>
      <c r="F93" s="152"/>
      <c r="G93" s="152"/>
      <c r="H93" s="152"/>
      <c r="I93" s="152"/>
      <c r="J93" s="152"/>
      <c r="K93" s="152"/>
      <c r="L93" s="152"/>
      <c r="M93" s="152"/>
      <c r="N93" s="152"/>
      <c r="O93" s="152"/>
      <c r="P93" s="152"/>
      <c r="Q93" s="152"/>
      <c r="R93" s="152"/>
      <c r="S93" s="152"/>
      <c r="T93" s="152"/>
      <c r="U93" s="152"/>
      <c r="V93" s="152"/>
      <c r="W93" s="152"/>
      <c r="X93" s="152"/>
      <c r="Y93" s="152"/>
      <c r="Z93" s="152"/>
      <c r="AA93" s="152"/>
      <c r="AB93" s="152"/>
      <c r="AC93" s="152"/>
      <c r="AD93" s="152"/>
      <c r="AE93" s="152"/>
      <c r="AF93" s="152"/>
      <c r="AG93" s="152"/>
      <c r="AH93" s="152"/>
      <c r="AI93" s="152"/>
      <c r="AJ93" s="152"/>
    </row>
    <row r="94" spans="1:36" x14ac:dyDescent="0.25">
      <c r="A94" s="152"/>
      <c r="B94" s="152"/>
      <c r="C94" s="152"/>
      <c r="D94" s="152"/>
      <c r="E94" s="152"/>
      <c r="F94" s="152"/>
      <c r="G94" s="152"/>
      <c r="H94" s="152"/>
      <c r="I94" s="152"/>
      <c r="J94" s="152"/>
      <c r="K94" s="152"/>
      <c r="L94" s="152"/>
      <c r="M94" s="152"/>
      <c r="N94" s="152"/>
      <c r="O94" s="152"/>
      <c r="P94" s="152"/>
      <c r="Q94" s="152"/>
      <c r="R94" s="152"/>
      <c r="S94" s="152"/>
      <c r="T94" s="152"/>
      <c r="U94" s="152"/>
      <c r="V94" s="152"/>
      <c r="W94" s="152"/>
      <c r="X94" s="152"/>
      <c r="Y94" s="152"/>
      <c r="Z94" s="152"/>
      <c r="AA94" s="152"/>
      <c r="AB94" s="152"/>
      <c r="AC94" s="152"/>
      <c r="AD94" s="152"/>
      <c r="AE94" s="152"/>
      <c r="AF94" s="152"/>
      <c r="AG94" s="152"/>
      <c r="AH94" s="152"/>
      <c r="AI94" s="152"/>
      <c r="AJ94" s="152"/>
    </row>
    <row r="95" spans="1:36" x14ac:dyDescent="0.25">
      <c r="A95" s="152"/>
      <c r="B95" s="152"/>
      <c r="C95" s="152"/>
      <c r="D95" s="152"/>
      <c r="E95" s="152"/>
      <c r="F95" s="152"/>
      <c r="G95" s="152"/>
      <c r="H95" s="152"/>
      <c r="I95" s="152"/>
      <c r="J95" s="152"/>
      <c r="K95" s="152"/>
      <c r="L95" s="152"/>
      <c r="M95" s="152"/>
      <c r="N95" s="152"/>
      <c r="O95" s="152"/>
      <c r="P95" s="152"/>
      <c r="Q95" s="152"/>
      <c r="R95" s="152"/>
      <c r="S95" s="152"/>
      <c r="T95" s="152"/>
      <c r="U95" s="152"/>
      <c r="V95" s="152"/>
      <c r="W95" s="152"/>
      <c r="X95" s="152"/>
      <c r="Y95" s="152"/>
      <c r="Z95" s="152"/>
      <c r="AA95" s="152"/>
      <c r="AB95" s="152"/>
      <c r="AC95" s="152"/>
      <c r="AD95" s="152"/>
      <c r="AE95" s="152"/>
      <c r="AF95" s="152"/>
      <c r="AG95" s="152"/>
      <c r="AH95" s="152"/>
      <c r="AI95" s="152"/>
      <c r="AJ95" s="152"/>
    </row>
    <row r="96" spans="1:36" x14ac:dyDescent="0.25">
      <c r="A96" s="152"/>
      <c r="B96" s="152"/>
      <c r="C96" s="152"/>
      <c r="D96" s="152"/>
      <c r="E96" s="152"/>
      <c r="F96" s="152"/>
      <c r="G96" s="152"/>
      <c r="H96" s="152"/>
      <c r="I96" s="152"/>
      <c r="J96" s="152"/>
      <c r="K96" s="152"/>
      <c r="L96" s="152"/>
      <c r="M96" s="152"/>
      <c r="N96" s="152"/>
      <c r="O96" s="152"/>
      <c r="P96" s="152"/>
      <c r="Q96" s="152"/>
      <c r="R96" s="152"/>
      <c r="S96" s="152"/>
      <c r="T96" s="152"/>
      <c r="U96" s="152"/>
      <c r="V96" s="152"/>
      <c r="W96" s="152"/>
      <c r="X96" s="152"/>
      <c r="Y96" s="152"/>
      <c r="Z96" s="152"/>
      <c r="AA96" s="152"/>
      <c r="AB96" s="152"/>
      <c r="AC96" s="152"/>
      <c r="AD96" s="152"/>
      <c r="AE96" s="152"/>
      <c r="AF96" s="152"/>
      <c r="AG96" s="152"/>
      <c r="AH96" s="152"/>
      <c r="AI96" s="152"/>
      <c r="AJ96" s="152"/>
    </row>
    <row r="97" spans="1:36" x14ac:dyDescent="0.25">
      <c r="A97" s="152"/>
      <c r="B97" s="152"/>
      <c r="C97" s="152"/>
      <c r="D97" s="152"/>
      <c r="E97" s="152"/>
      <c r="F97" s="152"/>
      <c r="G97" s="152"/>
      <c r="H97" s="152"/>
      <c r="I97" s="152"/>
      <c r="J97" s="152"/>
      <c r="K97" s="152"/>
      <c r="L97" s="152"/>
      <c r="M97" s="152"/>
      <c r="N97" s="152"/>
      <c r="O97" s="152"/>
      <c r="P97" s="152"/>
      <c r="Q97" s="152"/>
      <c r="R97" s="152"/>
      <c r="S97" s="152"/>
      <c r="T97" s="152"/>
      <c r="U97" s="152"/>
      <c r="V97" s="152"/>
      <c r="W97" s="152"/>
      <c r="X97" s="152"/>
      <c r="Y97" s="152"/>
      <c r="Z97" s="152"/>
      <c r="AA97" s="152"/>
      <c r="AB97" s="152"/>
      <c r="AC97" s="152"/>
      <c r="AD97" s="152"/>
      <c r="AE97" s="152"/>
      <c r="AF97" s="152"/>
      <c r="AG97" s="152"/>
      <c r="AH97" s="152"/>
      <c r="AI97" s="152"/>
      <c r="AJ97" s="152"/>
    </row>
    <row r="98" spans="1:36" x14ac:dyDescent="0.25">
      <c r="A98" s="152"/>
      <c r="B98" s="152"/>
      <c r="C98" s="152"/>
      <c r="D98" s="152"/>
      <c r="E98" s="152"/>
      <c r="F98" s="152"/>
      <c r="G98" s="152"/>
      <c r="H98" s="152"/>
      <c r="I98" s="152"/>
      <c r="J98" s="152"/>
      <c r="K98" s="152"/>
      <c r="L98" s="152"/>
      <c r="M98" s="152"/>
      <c r="N98" s="152"/>
      <c r="O98" s="152"/>
      <c r="P98" s="152"/>
      <c r="Q98" s="152"/>
      <c r="R98" s="152"/>
      <c r="S98" s="152"/>
      <c r="T98" s="152"/>
      <c r="U98" s="152"/>
      <c r="V98" s="152"/>
      <c r="W98" s="152"/>
      <c r="X98" s="152"/>
      <c r="Y98" s="152"/>
      <c r="Z98" s="152"/>
      <c r="AA98" s="152"/>
      <c r="AB98" s="152"/>
      <c r="AC98" s="152"/>
      <c r="AD98" s="152"/>
      <c r="AE98" s="152"/>
      <c r="AF98" s="152"/>
      <c r="AG98" s="152"/>
      <c r="AH98" s="152"/>
      <c r="AI98" s="152"/>
      <c r="AJ98" s="152"/>
    </row>
    <row r="99" spans="1:36" x14ac:dyDescent="0.25">
      <c r="A99" s="152"/>
      <c r="B99" s="152"/>
      <c r="C99" s="152"/>
      <c r="D99" s="152"/>
      <c r="E99" s="152"/>
      <c r="F99" s="152"/>
      <c r="G99" s="152"/>
      <c r="H99" s="152"/>
      <c r="I99" s="152"/>
      <c r="J99" s="152"/>
      <c r="K99" s="152"/>
      <c r="L99" s="152"/>
      <c r="M99" s="152"/>
      <c r="N99" s="152"/>
      <c r="O99" s="152"/>
      <c r="P99" s="152"/>
      <c r="Q99" s="152"/>
      <c r="R99" s="152"/>
      <c r="S99" s="152"/>
      <c r="T99" s="152"/>
      <c r="U99" s="152"/>
      <c r="V99" s="152"/>
      <c r="W99" s="152"/>
      <c r="X99" s="152"/>
      <c r="Y99" s="152"/>
      <c r="Z99" s="152"/>
      <c r="AA99" s="152"/>
      <c r="AB99" s="152"/>
      <c r="AC99" s="152"/>
      <c r="AD99" s="152"/>
      <c r="AE99" s="152"/>
      <c r="AF99" s="152"/>
      <c r="AG99" s="152"/>
      <c r="AH99" s="152"/>
      <c r="AI99" s="152"/>
      <c r="AJ99" s="152"/>
    </row>
    <row r="100" spans="1:36" x14ac:dyDescent="0.25">
      <c r="A100" s="152"/>
      <c r="B100" s="152"/>
      <c r="C100" s="152"/>
      <c r="D100" s="152"/>
      <c r="E100" s="152"/>
      <c r="F100" s="152"/>
      <c r="G100" s="152"/>
      <c r="H100" s="152"/>
      <c r="I100" s="152"/>
      <c r="J100" s="152"/>
      <c r="K100" s="152"/>
      <c r="L100" s="152"/>
      <c r="M100" s="152"/>
      <c r="N100" s="152"/>
      <c r="O100" s="152"/>
      <c r="P100" s="152"/>
      <c r="Q100" s="152"/>
      <c r="R100" s="152"/>
      <c r="S100" s="152"/>
      <c r="T100" s="152"/>
      <c r="U100" s="152"/>
      <c r="V100" s="152"/>
      <c r="W100" s="152"/>
      <c r="X100" s="152"/>
      <c r="Y100" s="152"/>
      <c r="Z100" s="152"/>
      <c r="AA100" s="152"/>
      <c r="AB100" s="152"/>
      <c r="AC100" s="152"/>
      <c r="AD100" s="152"/>
      <c r="AE100" s="152"/>
      <c r="AF100" s="152"/>
      <c r="AG100" s="152"/>
      <c r="AH100" s="152"/>
      <c r="AI100" s="152"/>
      <c r="AJ100" s="152"/>
    </row>
    <row r="101" spans="1:36" x14ac:dyDescent="0.25">
      <c r="A101" s="152"/>
      <c r="B101" s="152"/>
      <c r="C101" s="152"/>
      <c r="D101" s="152"/>
      <c r="E101" s="152"/>
      <c r="F101" s="152"/>
      <c r="G101" s="152"/>
      <c r="H101" s="152"/>
      <c r="I101" s="152"/>
      <c r="J101" s="152"/>
      <c r="K101" s="152"/>
      <c r="L101" s="152"/>
      <c r="M101" s="152"/>
      <c r="N101" s="152"/>
      <c r="O101" s="152"/>
      <c r="P101" s="152"/>
      <c r="Q101" s="152"/>
      <c r="R101" s="152"/>
      <c r="S101" s="152"/>
      <c r="T101" s="152"/>
      <c r="U101" s="152"/>
      <c r="V101" s="152"/>
      <c r="W101" s="152"/>
      <c r="X101" s="152"/>
      <c r="Y101" s="152"/>
      <c r="Z101" s="152"/>
      <c r="AA101" s="152"/>
      <c r="AB101" s="152"/>
      <c r="AC101" s="152"/>
      <c r="AD101" s="152"/>
      <c r="AE101" s="152"/>
      <c r="AF101" s="152"/>
      <c r="AG101" s="152"/>
      <c r="AH101" s="152"/>
      <c r="AI101" s="152"/>
      <c r="AJ101" s="152"/>
    </row>
    <row r="102" spans="1:36" x14ac:dyDescent="0.25">
      <c r="A102" s="152"/>
      <c r="B102" s="152"/>
      <c r="C102" s="152"/>
      <c r="D102" s="152"/>
      <c r="E102" s="152"/>
      <c r="F102" s="152"/>
      <c r="G102" s="152"/>
      <c r="H102" s="152"/>
      <c r="I102" s="152"/>
      <c r="J102" s="152"/>
      <c r="K102" s="152"/>
      <c r="L102" s="152"/>
      <c r="M102" s="152"/>
      <c r="N102" s="152"/>
      <c r="O102" s="152"/>
      <c r="P102" s="152"/>
      <c r="Q102" s="152"/>
      <c r="R102" s="152"/>
      <c r="S102" s="152"/>
      <c r="T102" s="152"/>
      <c r="U102" s="152"/>
      <c r="V102" s="152"/>
      <c r="W102" s="152"/>
      <c r="X102" s="152"/>
      <c r="Y102" s="152"/>
      <c r="Z102" s="152"/>
      <c r="AA102" s="152"/>
      <c r="AB102" s="152"/>
      <c r="AC102" s="152"/>
      <c r="AD102" s="152"/>
      <c r="AE102" s="152"/>
      <c r="AF102" s="152"/>
      <c r="AG102" s="152"/>
      <c r="AH102" s="152"/>
      <c r="AI102" s="152"/>
      <c r="AJ102" s="152"/>
    </row>
    <row r="103" spans="1:36" x14ac:dyDescent="0.25">
      <c r="A103" s="152"/>
      <c r="B103" s="152"/>
      <c r="C103" s="152"/>
      <c r="D103" s="152"/>
      <c r="E103" s="152"/>
      <c r="F103" s="152"/>
      <c r="G103" s="152"/>
      <c r="H103" s="152"/>
      <c r="I103" s="152"/>
      <c r="J103" s="152"/>
      <c r="K103" s="152"/>
      <c r="L103" s="152"/>
      <c r="M103" s="152"/>
      <c r="N103" s="152"/>
      <c r="O103" s="152"/>
      <c r="P103" s="152"/>
      <c r="Q103" s="152"/>
      <c r="R103" s="152"/>
      <c r="S103" s="152"/>
      <c r="T103" s="152"/>
      <c r="U103" s="152"/>
      <c r="V103" s="152"/>
      <c r="W103" s="152"/>
      <c r="X103" s="152"/>
      <c r="Y103" s="152"/>
      <c r="Z103" s="152"/>
      <c r="AA103" s="152"/>
      <c r="AB103" s="152"/>
      <c r="AC103" s="152"/>
      <c r="AD103" s="152"/>
      <c r="AE103" s="152"/>
      <c r="AF103" s="152"/>
      <c r="AG103" s="152"/>
      <c r="AH103" s="152"/>
      <c r="AI103" s="152"/>
      <c r="AJ103" s="152"/>
    </row>
    <row r="104" spans="1:36" x14ac:dyDescent="0.25">
      <c r="A104" s="152"/>
      <c r="B104" s="152"/>
      <c r="C104" s="152"/>
      <c r="D104" s="152"/>
      <c r="E104" s="152"/>
      <c r="F104" s="152"/>
      <c r="G104" s="152"/>
      <c r="H104" s="152"/>
      <c r="I104" s="152"/>
      <c r="J104" s="152"/>
      <c r="K104" s="152"/>
      <c r="L104" s="152"/>
      <c r="M104" s="152"/>
      <c r="N104" s="152"/>
      <c r="O104" s="152"/>
      <c r="P104" s="152"/>
      <c r="Q104" s="152"/>
      <c r="R104" s="152"/>
      <c r="S104" s="152"/>
      <c r="T104" s="152"/>
      <c r="U104" s="152"/>
      <c r="V104" s="152"/>
      <c r="W104" s="152"/>
      <c r="X104" s="152"/>
      <c r="Y104" s="152"/>
      <c r="Z104" s="152"/>
      <c r="AA104" s="152"/>
      <c r="AB104" s="152"/>
      <c r="AC104" s="152"/>
      <c r="AD104" s="152"/>
      <c r="AE104" s="152"/>
      <c r="AF104" s="152"/>
      <c r="AG104" s="152"/>
      <c r="AH104" s="152"/>
      <c r="AI104" s="152"/>
      <c r="AJ104" s="152"/>
    </row>
    <row r="105" spans="1:36" x14ac:dyDescent="0.25">
      <c r="A105" s="152"/>
      <c r="B105" s="152"/>
      <c r="C105" s="152"/>
      <c r="D105" s="152"/>
      <c r="E105" s="152"/>
      <c r="F105" s="152"/>
      <c r="G105" s="152"/>
      <c r="H105" s="152"/>
      <c r="I105" s="152"/>
      <c r="J105" s="152"/>
      <c r="K105" s="152"/>
      <c r="L105" s="152"/>
      <c r="M105" s="152"/>
      <c r="N105" s="152"/>
      <c r="O105" s="152"/>
      <c r="P105" s="152"/>
      <c r="Q105" s="152"/>
      <c r="R105" s="152"/>
      <c r="S105" s="152"/>
      <c r="T105" s="152"/>
      <c r="U105" s="152"/>
      <c r="V105" s="152"/>
      <c r="W105" s="152"/>
      <c r="X105" s="152"/>
      <c r="Y105" s="152"/>
      <c r="Z105" s="152"/>
      <c r="AA105" s="152"/>
      <c r="AB105" s="152"/>
      <c r="AC105" s="152"/>
      <c r="AD105" s="152"/>
      <c r="AE105" s="152"/>
      <c r="AF105" s="152"/>
      <c r="AG105" s="152"/>
      <c r="AH105" s="152"/>
      <c r="AI105" s="152"/>
      <c r="AJ105" s="152"/>
    </row>
    <row r="106" spans="1:36" x14ac:dyDescent="0.25">
      <c r="A106" s="152"/>
      <c r="B106" s="152"/>
      <c r="C106" s="152"/>
      <c r="D106" s="152"/>
      <c r="E106" s="152"/>
      <c r="F106" s="152"/>
      <c r="G106" s="152"/>
      <c r="H106" s="152"/>
      <c r="I106" s="152"/>
      <c r="J106" s="152"/>
      <c r="K106" s="152"/>
      <c r="L106" s="152"/>
      <c r="M106" s="152"/>
      <c r="N106" s="152"/>
      <c r="O106" s="152"/>
      <c r="P106" s="152"/>
      <c r="Q106" s="152"/>
      <c r="R106" s="152"/>
      <c r="S106" s="152"/>
      <c r="T106" s="152"/>
      <c r="U106" s="152"/>
      <c r="V106" s="152"/>
      <c r="W106" s="152"/>
      <c r="X106" s="152"/>
      <c r="Y106" s="152"/>
      <c r="Z106" s="152"/>
      <c r="AA106" s="152"/>
      <c r="AB106" s="152"/>
      <c r="AC106" s="152"/>
      <c r="AD106" s="152"/>
      <c r="AE106" s="152"/>
      <c r="AF106" s="152"/>
      <c r="AG106" s="152"/>
      <c r="AH106" s="152"/>
      <c r="AI106" s="152"/>
      <c r="AJ106" s="152"/>
    </row>
    <row r="107" spans="1:36" x14ac:dyDescent="0.25">
      <c r="A107" s="152"/>
      <c r="B107" s="152"/>
      <c r="C107" s="152"/>
      <c r="D107" s="152"/>
      <c r="E107" s="152"/>
      <c r="F107" s="152"/>
      <c r="G107" s="152"/>
      <c r="H107" s="152"/>
      <c r="I107" s="152"/>
      <c r="J107" s="152"/>
      <c r="K107" s="152"/>
      <c r="L107" s="152"/>
      <c r="M107" s="152"/>
      <c r="N107" s="152"/>
      <c r="O107" s="152"/>
      <c r="P107" s="152"/>
      <c r="Q107" s="152"/>
      <c r="R107" s="152"/>
      <c r="S107" s="152"/>
      <c r="T107" s="152"/>
      <c r="U107" s="152"/>
      <c r="V107" s="152"/>
      <c r="W107" s="152"/>
      <c r="X107" s="152"/>
      <c r="Y107" s="152"/>
      <c r="Z107" s="152"/>
      <c r="AA107" s="152"/>
      <c r="AB107" s="152"/>
      <c r="AC107" s="152"/>
      <c r="AD107" s="152"/>
      <c r="AE107" s="152"/>
      <c r="AF107" s="152"/>
      <c r="AG107" s="152"/>
      <c r="AH107" s="152"/>
      <c r="AI107" s="152"/>
      <c r="AJ107" s="152"/>
    </row>
    <row r="108" spans="1:36" x14ac:dyDescent="0.25">
      <c r="A108" s="152"/>
      <c r="B108" s="152"/>
      <c r="C108" s="152"/>
      <c r="D108" s="152"/>
      <c r="E108" s="152"/>
      <c r="F108" s="152"/>
      <c r="G108" s="152"/>
      <c r="H108" s="152"/>
      <c r="I108" s="152"/>
      <c r="J108" s="152"/>
      <c r="K108" s="152"/>
      <c r="L108" s="152"/>
      <c r="M108" s="152"/>
      <c r="N108" s="152"/>
      <c r="O108" s="152"/>
      <c r="P108" s="152"/>
      <c r="Q108" s="152"/>
      <c r="R108" s="152"/>
      <c r="S108" s="152"/>
      <c r="T108" s="152"/>
      <c r="U108" s="152"/>
      <c r="V108" s="152"/>
      <c r="W108" s="152"/>
      <c r="X108" s="152"/>
      <c r="Y108" s="152"/>
      <c r="Z108" s="152"/>
      <c r="AA108" s="152"/>
      <c r="AB108" s="152"/>
      <c r="AC108" s="152"/>
      <c r="AD108" s="152"/>
      <c r="AE108" s="152"/>
      <c r="AF108" s="152"/>
      <c r="AG108" s="152"/>
      <c r="AH108" s="152"/>
      <c r="AI108" s="152"/>
      <c r="AJ108" s="152"/>
    </row>
    <row r="109" spans="1:36" x14ac:dyDescent="0.25">
      <c r="A109" s="152"/>
      <c r="B109" s="152"/>
      <c r="C109" s="152"/>
      <c r="D109" s="152"/>
      <c r="E109" s="152"/>
      <c r="F109" s="152"/>
      <c r="G109" s="152"/>
      <c r="H109" s="152"/>
      <c r="I109" s="152"/>
      <c r="J109" s="152"/>
      <c r="K109" s="152"/>
      <c r="L109" s="152"/>
      <c r="M109" s="152"/>
      <c r="N109" s="152"/>
      <c r="O109" s="152"/>
      <c r="P109" s="152"/>
      <c r="Q109" s="152"/>
      <c r="R109" s="152"/>
      <c r="S109" s="152"/>
      <c r="T109" s="152"/>
      <c r="U109" s="152"/>
      <c r="V109" s="152"/>
      <c r="W109" s="152"/>
      <c r="X109" s="152"/>
      <c r="Y109" s="152"/>
      <c r="Z109" s="152"/>
      <c r="AA109" s="152"/>
      <c r="AB109" s="152"/>
      <c r="AC109" s="152"/>
      <c r="AD109" s="152"/>
      <c r="AE109" s="152"/>
      <c r="AF109" s="152"/>
      <c r="AG109" s="152"/>
      <c r="AH109" s="152"/>
      <c r="AI109" s="152"/>
      <c r="AJ109" s="152"/>
    </row>
    <row r="110" spans="1:36" x14ac:dyDescent="0.25">
      <c r="A110" s="152"/>
      <c r="B110" s="152"/>
      <c r="C110" s="152"/>
      <c r="D110" s="152"/>
      <c r="E110" s="152"/>
      <c r="F110" s="152"/>
      <c r="G110" s="152"/>
      <c r="H110" s="152"/>
      <c r="I110" s="152"/>
      <c r="J110" s="152"/>
      <c r="K110" s="152"/>
      <c r="L110" s="152"/>
      <c r="M110" s="152"/>
      <c r="N110" s="152"/>
      <c r="O110" s="152"/>
      <c r="P110" s="152"/>
      <c r="Q110" s="152"/>
      <c r="R110" s="152"/>
      <c r="S110" s="152"/>
      <c r="T110" s="152"/>
      <c r="U110" s="152"/>
      <c r="V110" s="152"/>
      <c r="W110" s="152"/>
      <c r="X110" s="152"/>
      <c r="Y110" s="152"/>
      <c r="Z110" s="152"/>
      <c r="AA110" s="152"/>
      <c r="AB110" s="152"/>
      <c r="AC110" s="152"/>
      <c r="AD110" s="152"/>
      <c r="AE110" s="152"/>
      <c r="AF110" s="152"/>
      <c r="AG110" s="152"/>
      <c r="AH110" s="152"/>
      <c r="AI110" s="152"/>
      <c r="AJ110" s="152"/>
    </row>
    <row r="111" spans="1:36" x14ac:dyDescent="0.25">
      <c r="A111" s="152"/>
      <c r="B111" s="152"/>
      <c r="C111" s="152"/>
      <c r="D111" s="152"/>
      <c r="E111" s="152"/>
      <c r="F111" s="152"/>
      <c r="G111" s="152"/>
      <c r="H111" s="152"/>
      <c r="I111" s="152"/>
      <c r="J111" s="152"/>
      <c r="K111" s="152"/>
      <c r="L111" s="152"/>
      <c r="M111" s="152"/>
      <c r="N111" s="152"/>
      <c r="O111" s="152"/>
      <c r="P111" s="152"/>
      <c r="Q111" s="152"/>
      <c r="R111" s="152"/>
      <c r="S111" s="152"/>
      <c r="T111" s="152"/>
      <c r="U111" s="152"/>
      <c r="V111" s="152"/>
      <c r="W111" s="152"/>
      <c r="X111" s="152"/>
      <c r="Y111" s="152"/>
      <c r="Z111" s="152"/>
      <c r="AA111" s="152"/>
      <c r="AB111" s="152"/>
      <c r="AC111" s="152"/>
      <c r="AD111" s="152"/>
      <c r="AE111" s="152"/>
      <c r="AF111" s="152"/>
      <c r="AG111" s="152"/>
      <c r="AH111" s="152"/>
      <c r="AI111" s="152"/>
      <c r="AJ111" s="152"/>
    </row>
    <row r="112" spans="1:36" x14ac:dyDescent="0.25">
      <c r="A112" s="152"/>
      <c r="B112" s="152"/>
      <c r="C112" s="152"/>
      <c r="D112" s="152"/>
      <c r="E112" s="152"/>
      <c r="F112" s="152"/>
      <c r="G112" s="152"/>
      <c r="H112" s="152"/>
      <c r="I112" s="152"/>
      <c r="J112" s="152"/>
      <c r="K112" s="152"/>
      <c r="L112" s="152"/>
      <c r="M112" s="152"/>
      <c r="N112" s="152"/>
      <c r="O112" s="152"/>
      <c r="P112" s="152"/>
      <c r="Q112" s="152"/>
      <c r="R112" s="152"/>
      <c r="S112" s="152"/>
      <c r="T112" s="152"/>
      <c r="U112" s="152"/>
      <c r="V112" s="152"/>
      <c r="W112" s="152"/>
      <c r="X112" s="152"/>
      <c r="Y112" s="152"/>
      <c r="Z112" s="152"/>
      <c r="AA112" s="152"/>
      <c r="AB112" s="152"/>
      <c r="AC112" s="152"/>
      <c r="AD112" s="152"/>
      <c r="AE112" s="152"/>
      <c r="AF112" s="152"/>
      <c r="AG112" s="152"/>
      <c r="AH112" s="152"/>
      <c r="AI112" s="152"/>
      <c r="AJ112" s="152"/>
    </row>
    <row r="113" spans="1:36" x14ac:dyDescent="0.25">
      <c r="A113" s="152"/>
      <c r="B113" s="152"/>
      <c r="C113" s="152"/>
      <c r="D113" s="152"/>
      <c r="E113" s="152"/>
      <c r="F113" s="152"/>
      <c r="G113" s="152"/>
      <c r="H113" s="152"/>
      <c r="I113" s="152"/>
      <c r="J113" s="152"/>
      <c r="K113" s="152"/>
      <c r="L113" s="152"/>
      <c r="M113" s="152"/>
      <c r="N113" s="152"/>
      <c r="O113" s="152"/>
      <c r="P113" s="152"/>
      <c r="Q113" s="152"/>
      <c r="R113" s="152"/>
      <c r="S113" s="152"/>
      <c r="T113" s="152"/>
      <c r="U113" s="152"/>
      <c r="V113" s="152"/>
      <c r="W113" s="152"/>
      <c r="X113" s="152"/>
      <c r="Y113" s="152"/>
      <c r="Z113" s="152"/>
      <c r="AA113" s="152"/>
      <c r="AB113" s="152"/>
      <c r="AC113" s="152"/>
      <c r="AD113" s="152"/>
      <c r="AE113" s="152"/>
      <c r="AF113" s="152"/>
      <c r="AG113" s="152"/>
      <c r="AH113" s="152"/>
      <c r="AI113" s="152"/>
      <c r="AJ113" s="152"/>
    </row>
    <row r="114" spans="1:36" x14ac:dyDescent="0.25">
      <c r="A114" s="152"/>
      <c r="B114" s="152"/>
      <c r="C114" s="152"/>
      <c r="D114" s="152"/>
      <c r="E114" s="152"/>
      <c r="F114" s="152"/>
      <c r="G114" s="152"/>
      <c r="H114" s="152"/>
      <c r="I114" s="152"/>
      <c r="J114" s="152"/>
      <c r="K114" s="152"/>
      <c r="L114" s="152"/>
      <c r="M114" s="152"/>
      <c r="N114" s="152"/>
      <c r="O114" s="152"/>
      <c r="P114" s="152"/>
      <c r="Q114" s="152"/>
      <c r="R114" s="152"/>
      <c r="S114" s="152"/>
      <c r="T114" s="152"/>
      <c r="U114" s="152"/>
      <c r="V114" s="152"/>
      <c r="W114" s="152"/>
      <c r="X114" s="152"/>
      <c r="Y114" s="152"/>
      <c r="Z114" s="152"/>
      <c r="AA114" s="152"/>
      <c r="AB114" s="152"/>
      <c r="AC114" s="152"/>
      <c r="AD114" s="152"/>
      <c r="AE114" s="152"/>
      <c r="AF114" s="152"/>
      <c r="AG114" s="152"/>
      <c r="AH114" s="152"/>
      <c r="AI114" s="152"/>
      <c r="AJ114" s="152"/>
    </row>
    <row r="115" spans="1:36" x14ac:dyDescent="0.25">
      <c r="A115" s="152"/>
      <c r="B115" s="152"/>
      <c r="C115" s="152"/>
      <c r="D115" s="152"/>
      <c r="E115" s="152"/>
      <c r="F115" s="152"/>
      <c r="G115" s="152"/>
      <c r="H115" s="152"/>
      <c r="I115" s="152"/>
      <c r="J115" s="152"/>
      <c r="K115" s="152"/>
      <c r="L115" s="152"/>
      <c r="M115" s="152"/>
      <c r="N115" s="152"/>
      <c r="O115" s="152"/>
      <c r="P115" s="152"/>
      <c r="Q115" s="152"/>
      <c r="R115" s="152"/>
      <c r="S115" s="152"/>
      <c r="T115" s="152"/>
      <c r="U115" s="152"/>
      <c r="V115" s="152"/>
      <c r="W115" s="152"/>
      <c r="X115" s="152"/>
      <c r="Y115" s="152"/>
      <c r="Z115" s="152"/>
      <c r="AA115" s="152"/>
      <c r="AB115" s="152"/>
      <c r="AC115" s="152"/>
      <c r="AD115" s="152"/>
      <c r="AE115" s="152"/>
      <c r="AF115" s="152"/>
      <c r="AG115" s="152"/>
      <c r="AH115" s="152"/>
      <c r="AI115" s="152"/>
      <c r="AJ115" s="152"/>
    </row>
    <row r="116" spans="1:36" x14ac:dyDescent="0.25">
      <c r="A116" s="152"/>
      <c r="B116" s="152"/>
      <c r="C116" s="152"/>
      <c r="D116" s="152"/>
      <c r="E116" s="152"/>
      <c r="F116" s="152"/>
      <c r="G116" s="152"/>
      <c r="H116" s="152"/>
      <c r="I116" s="152"/>
      <c r="J116" s="152"/>
      <c r="K116" s="152"/>
      <c r="L116" s="152"/>
      <c r="M116" s="152"/>
      <c r="N116" s="152"/>
      <c r="O116" s="152"/>
      <c r="P116" s="152"/>
      <c r="Q116" s="152"/>
      <c r="R116" s="152"/>
      <c r="S116" s="152"/>
      <c r="T116" s="152"/>
      <c r="U116" s="152"/>
      <c r="V116" s="152"/>
      <c r="W116" s="152"/>
      <c r="X116" s="152"/>
      <c r="Y116" s="152"/>
      <c r="Z116" s="152"/>
      <c r="AA116" s="152"/>
      <c r="AB116" s="152"/>
      <c r="AC116" s="152"/>
      <c r="AD116" s="152"/>
      <c r="AE116" s="152"/>
      <c r="AF116" s="152"/>
      <c r="AG116" s="152"/>
      <c r="AH116" s="152"/>
      <c r="AI116" s="152"/>
      <c r="AJ116" s="152"/>
    </row>
    <row r="117" spans="1:36" x14ac:dyDescent="0.25">
      <c r="A117" s="152"/>
      <c r="B117" s="152"/>
      <c r="C117" s="152"/>
      <c r="D117" s="152"/>
      <c r="E117" s="152"/>
      <c r="F117" s="152"/>
      <c r="G117" s="152"/>
      <c r="H117" s="152"/>
      <c r="I117" s="152"/>
      <c r="J117" s="152"/>
      <c r="K117" s="152"/>
      <c r="L117" s="152"/>
      <c r="M117" s="152"/>
      <c r="N117" s="152"/>
      <c r="O117" s="152"/>
      <c r="P117" s="152"/>
      <c r="Q117" s="152"/>
      <c r="R117" s="152"/>
      <c r="S117" s="152"/>
      <c r="T117" s="152"/>
      <c r="U117" s="152"/>
      <c r="V117" s="152"/>
      <c r="W117" s="152"/>
      <c r="X117" s="152"/>
      <c r="Y117" s="152"/>
      <c r="Z117" s="152"/>
      <c r="AA117" s="152"/>
      <c r="AB117" s="152"/>
      <c r="AC117" s="152"/>
      <c r="AD117" s="152"/>
      <c r="AE117" s="152"/>
      <c r="AF117" s="152"/>
      <c r="AG117" s="152"/>
      <c r="AH117" s="152"/>
      <c r="AI117" s="152"/>
      <c r="AJ117" s="152"/>
    </row>
    <row r="118" spans="1:36" x14ac:dyDescent="0.25">
      <c r="A118" s="152"/>
      <c r="B118" s="152"/>
      <c r="C118" s="152"/>
      <c r="D118" s="152"/>
      <c r="E118" s="152"/>
      <c r="F118" s="152"/>
      <c r="G118" s="152"/>
      <c r="H118" s="152"/>
      <c r="I118" s="152"/>
      <c r="J118" s="152"/>
      <c r="K118" s="152"/>
      <c r="L118" s="152"/>
      <c r="M118" s="152"/>
      <c r="N118" s="152"/>
      <c r="O118" s="152"/>
      <c r="P118" s="152"/>
      <c r="Q118" s="152"/>
      <c r="R118" s="152"/>
      <c r="S118" s="152"/>
      <c r="T118" s="152"/>
      <c r="U118" s="152"/>
      <c r="V118" s="152"/>
      <c r="W118" s="152"/>
      <c r="X118" s="152"/>
      <c r="Y118" s="152"/>
      <c r="Z118" s="152"/>
      <c r="AA118" s="152"/>
      <c r="AB118" s="152"/>
      <c r="AC118" s="152"/>
      <c r="AD118" s="152"/>
      <c r="AE118" s="152"/>
      <c r="AF118" s="152"/>
      <c r="AG118" s="152"/>
      <c r="AH118" s="152"/>
      <c r="AI118" s="152"/>
      <c r="AJ118" s="152"/>
    </row>
    <row r="119" spans="1:36" x14ac:dyDescent="0.25">
      <c r="A119" s="152"/>
      <c r="B119" s="152"/>
      <c r="C119" s="152"/>
      <c r="D119" s="152"/>
      <c r="E119" s="152"/>
      <c r="F119" s="152"/>
      <c r="G119" s="152"/>
      <c r="H119" s="152"/>
      <c r="I119" s="152"/>
      <c r="J119" s="152"/>
      <c r="K119" s="152"/>
      <c r="L119" s="152"/>
      <c r="M119" s="152"/>
      <c r="N119" s="152"/>
      <c r="O119" s="152"/>
      <c r="P119" s="152"/>
      <c r="Q119" s="152"/>
      <c r="R119" s="152"/>
      <c r="S119" s="152"/>
      <c r="T119" s="152"/>
      <c r="U119" s="152"/>
      <c r="V119" s="152"/>
      <c r="W119" s="152"/>
      <c r="X119" s="152"/>
      <c r="Y119" s="152"/>
      <c r="Z119" s="152"/>
      <c r="AA119" s="152"/>
      <c r="AB119" s="152"/>
      <c r="AC119" s="152"/>
      <c r="AD119" s="152"/>
      <c r="AE119" s="152"/>
      <c r="AF119" s="152"/>
      <c r="AG119" s="152"/>
      <c r="AH119" s="152"/>
      <c r="AI119" s="152"/>
      <c r="AJ119" s="152"/>
    </row>
    <row r="120" spans="1:36" x14ac:dyDescent="0.25">
      <c r="A120" s="152"/>
      <c r="B120" s="152"/>
      <c r="C120" s="152"/>
      <c r="D120" s="152"/>
      <c r="E120" s="152"/>
      <c r="F120" s="152"/>
      <c r="G120" s="152"/>
      <c r="H120" s="152"/>
      <c r="I120" s="152"/>
      <c r="J120" s="152"/>
      <c r="K120" s="152"/>
      <c r="L120" s="152"/>
      <c r="M120" s="152"/>
      <c r="N120" s="152"/>
      <c r="O120" s="152"/>
      <c r="P120" s="152"/>
      <c r="Q120" s="152"/>
      <c r="R120" s="152"/>
      <c r="S120" s="152"/>
      <c r="T120" s="152"/>
      <c r="U120" s="152"/>
      <c r="V120" s="152"/>
      <c r="W120" s="152"/>
      <c r="X120" s="152"/>
      <c r="Y120" s="152"/>
      <c r="Z120" s="152"/>
      <c r="AA120" s="152"/>
      <c r="AB120" s="152"/>
      <c r="AC120" s="152"/>
      <c r="AD120" s="152"/>
      <c r="AE120" s="152"/>
      <c r="AF120" s="152"/>
      <c r="AG120" s="152"/>
      <c r="AH120" s="152"/>
      <c r="AI120" s="152"/>
      <c r="AJ120" s="152"/>
    </row>
    <row r="121" spans="1:36" x14ac:dyDescent="0.25">
      <c r="A121" s="152"/>
      <c r="B121" s="152"/>
      <c r="C121" s="152"/>
      <c r="D121" s="152"/>
      <c r="E121" s="152"/>
      <c r="F121" s="152"/>
      <c r="G121" s="152"/>
      <c r="H121" s="152"/>
      <c r="I121" s="152"/>
      <c r="J121" s="152"/>
      <c r="K121" s="152"/>
      <c r="L121" s="152"/>
      <c r="M121" s="152"/>
      <c r="N121" s="152"/>
      <c r="O121" s="152"/>
      <c r="P121" s="152"/>
      <c r="Q121" s="152"/>
      <c r="R121" s="152"/>
      <c r="S121" s="152"/>
      <c r="T121" s="152"/>
      <c r="U121" s="152"/>
      <c r="V121" s="152"/>
      <c r="W121" s="152"/>
      <c r="X121" s="152"/>
      <c r="Y121" s="152"/>
      <c r="Z121" s="152"/>
      <c r="AA121" s="152"/>
      <c r="AB121" s="152"/>
      <c r="AC121" s="152"/>
      <c r="AD121" s="152"/>
      <c r="AE121" s="152"/>
      <c r="AF121" s="152"/>
      <c r="AG121" s="152"/>
      <c r="AH121" s="152"/>
      <c r="AI121" s="152"/>
      <c r="AJ121" s="152"/>
    </row>
    <row r="122" spans="1:36" x14ac:dyDescent="0.25">
      <c r="A122" s="152"/>
      <c r="B122" s="152"/>
      <c r="C122" s="152"/>
      <c r="D122" s="152"/>
      <c r="E122" s="152"/>
      <c r="F122" s="152"/>
      <c r="G122" s="152"/>
      <c r="H122" s="152"/>
      <c r="I122" s="152"/>
      <c r="J122" s="152"/>
      <c r="K122" s="152"/>
      <c r="L122" s="152"/>
      <c r="M122" s="152"/>
      <c r="N122" s="152"/>
      <c r="O122" s="152"/>
      <c r="P122" s="152"/>
      <c r="Q122" s="152"/>
      <c r="R122" s="152"/>
      <c r="S122" s="152"/>
      <c r="T122" s="152"/>
      <c r="U122" s="152"/>
      <c r="V122" s="152"/>
      <c r="W122" s="152"/>
      <c r="X122" s="152"/>
      <c r="Y122" s="152"/>
      <c r="Z122" s="152"/>
      <c r="AA122" s="152"/>
      <c r="AB122" s="152"/>
      <c r="AC122" s="152"/>
      <c r="AD122" s="152"/>
      <c r="AE122" s="152"/>
      <c r="AF122" s="152"/>
      <c r="AG122" s="152"/>
      <c r="AH122" s="152"/>
      <c r="AI122" s="152"/>
      <c r="AJ122" s="152"/>
    </row>
    <row r="123" spans="1:36" x14ac:dyDescent="0.25">
      <c r="A123" s="152"/>
      <c r="B123" s="152"/>
      <c r="C123" s="152"/>
      <c r="D123" s="152"/>
      <c r="E123" s="152"/>
      <c r="F123" s="152"/>
      <c r="G123" s="152"/>
      <c r="H123" s="152"/>
      <c r="I123" s="152"/>
      <c r="J123" s="152"/>
      <c r="K123" s="152"/>
      <c r="L123" s="152"/>
      <c r="M123" s="152"/>
      <c r="N123" s="152"/>
      <c r="O123" s="152"/>
      <c r="P123" s="152"/>
      <c r="Q123" s="152"/>
      <c r="R123" s="152"/>
      <c r="S123" s="152"/>
      <c r="T123" s="152"/>
      <c r="U123" s="152"/>
      <c r="V123" s="152"/>
      <c r="W123" s="152"/>
      <c r="X123" s="152"/>
      <c r="Y123" s="152"/>
      <c r="Z123" s="152"/>
      <c r="AA123" s="152"/>
      <c r="AB123" s="152"/>
      <c r="AC123" s="152"/>
      <c r="AD123" s="152"/>
      <c r="AE123" s="152"/>
      <c r="AF123" s="152"/>
      <c r="AG123" s="152"/>
      <c r="AH123" s="152"/>
      <c r="AI123" s="152"/>
      <c r="AJ123" s="152"/>
    </row>
    <row r="124" spans="1:36" x14ac:dyDescent="0.25">
      <c r="A124" s="152"/>
      <c r="B124" s="152"/>
      <c r="C124" s="152"/>
      <c r="D124" s="152"/>
      <c r="E124" s="152"/>
      <c r="F124" s="152"/>
      <c r="G124" s="152"/>
      <c r="H124" s="152"/>
      <c r="I124" s="152"/>
      <c r="J124" s="152"/>
      <c r="K124" s="152"/>
      <c r="L124" s="152"/>
      <c r="M124" s="152"/>
      <c r="N124" s="152"/>
      <c r="O124" s="152"/>
      <c r="P124" s="152"/>
      <c r="Q124" s="152"/>
      <c r="R124" s="152"/>
      <c r="S124" s="152"/>
      <c r="T124" s="152"/>
      <c r="U124" s="152"/>
      <c r="V124" s="152"/>
      <c r="W124" s="152"/>
      <c r="X124" s="152"/>
      <c r="Y124" s="152"/>
      <c r="Z124" s="152"/>
      <c r="AA124" s="152"/>
      <c r="AB124" s="152"/>
      <c r="AC124" s="152"/>
      <c r="AD124" s="152"/>
      <c r="AE124" s="152"/>
      <c r="AF124" s="152"/>
      <c r="AG124" s="152"/>
      <c r="AH124" s="152"/>
      <c r="AI124" s="152"/>
      <c r="AJ124" s="152"/>
    </row>
    <row r="125" spans="1:36" x14ac:dyDescent="0.25">
      <c r="A125" s="152"/>
      <c r="B125" s="152"/>
      <c r="C125" s="152"/>
      <c r="D125" s="152"/>
      <c r="E125" s="152"/>
      <c r="F125" s="152"/>
      <c r="G125" s="152"/>
      <c r="H125" s="152"/>
      <c r="I125" s="152"/>
      <c r="J125" s="152"/>
      <c r="K125" s="152"/>
      <c r="L125" s="152"/>
      <c r="M125" s="152"/>
      <c r="N125" s="152"/>
      <c r="O125" s="152"/>
      <c r="P125" s="152"/>
      <c r="Q125" s="152"/>
      <c r="R125" s="152"/>
      <c r="S125" s="152"/>
      <c r="T125" s="152"/>
      <c r="U125" s="152"/>
      <c r="V125" s="152"/>
      <c r="W125" s="152"/>
      <c r="X125" s="152"/>
      <c r="Y125" s="152"/>
      <c r="Z125" s="152"/>
      <c r="AA125" s="152"/>
      <c r="AB125" s="152"/>
      <c r="AC125" s="152"/>
      <c r="AD125" s="152"/>
      <c r="AE125" s="152"/>
      <c r="AF125" s="152"/>
      <c r="AG125" s="152"/>
      <c r="AH125" s="152"/>
      <c r="AI125" s="152"/>
      <c r="AJ125" s="152"/>
    </row>
    <row r="126" spans="1:36" x14ac:dyDescent="0.25">
      <c r="A126" s="152"/>
      <c r="B126" s="152"/>
      <c r="C126" s="152"/>
      <c r="D126" s="152"/>
      <c r="E126" s="152"/>
      <c r="F126" s="152"/>
      <c r="G126" s="152"/>
      <c r="H126" s="152"/>
      <c r="I126" s="152"/>
      <c r="J126" s="152"/>
      <c r="K126" s="152"/>
      <c r="L126" s="152"/>
      <c r="M126" s="152"/>
      <c r="N126" s="152"/>
      <c r="O126" s="152"/>
      <c r="P126" s="152"/>
      <c r="Q126" s="152"/>
      <c r="R126" s="152"/>
      <c r="S126" s="152"/>
      <c r="T126" s="152"/>
      <c r="U126" s="152"/>
      <c r="V126" s="152"/>
      <c r="W126" s="152"/>
      <c r="X126" s="152"/>
      <c r="Y126" s="152"/>
      <c r="Z126" s="152"/>
      <c r="AA126" s="152"/>
      <c r="AB126" s="152"/>
      <c r="AC126" s="152"/>
      <c r="AD126" s="152"/>
      <c r="AE126" s="152"/>
      <c r="AF126" s="152"/>
      <c r="AG126" s="152"/>
      <c r="AH126" s="152"/>
      <c r="AI126" s="152"/>
      <c r="AJ126" s="152"/>
    </row>
    <row r="127" spans="1:36" x14ac:dyDescent="0.25">
      <c r="A127" s="152"/>
      <c r="B127" s="152"/>
      <c r="C127" s="152"/>
      <c r="D127" s="152"/>
      <c r="E127" s="152"/>
      <c r="F127" s="152"/>
      <c r="G127" s="152"/>
      <c r="H127" s="152"/>
      <c r="I127" s="152"/>
      <c r="J127" s="152"/>
      <c r="K127" s="152"/>
      <c r="L127" s="152"/>
      <c r="M127" s="152"/>
      <c r="N127" s="152"/>
      <c r="O127" s="152"/>
      <c r="P127" s="152"/>
      <c r="Q127" s="152"/>
      <c r="R127" s="152"/>
      <c r="S127" s="152"/>
      <c r="T127" s="152"/>
      <c r="U127" s="152"/>
      <c r="V127" s="152"/>
      <c r="W127" s="152"/>
      <c r="X127" s="152"/>
      <c r="Y127" s="152"/>
      <c r="Z127" s="152"/>
      <c r="AA127" s="152"/>
      <c r="AB127" s="152"/>
      <c r="AC127" s="152"/>
      <c r="AD127" s="152"/>
      <c r="AE127" s="152"/>
      <c r="AF127" s="152"/>
      <c r="AG127" s="152"/>
      <c r="AH127" s="152"/>
      <c r="AI127" s="152"/>
      <c r="AJ127" s="152"/>
    </row>
    <row r="128" spans="1:36" x14ac:dyDescent="0.25">
      <c r="A128" s="152"/>
      <c r="B128" s="152"/>
      <c r="C128" s="152"/>
      <c r="D128" s="152"/>
      <c r="E128" s="152"/>
      <c r="F128" s="152"/>
      <c r="G128" s="152"/>
      <c r="H128" s="152"/>
      <c r="I128" s="152"/>
      <c r="J128" s="152"/>
      <c r="K128" s="152"/>
      <c r="L128" s="152"/>
      <c r="M128" s="152"/>
      <c r="N128" s="152"/>
      <c r="O128" s="152"/>
      <c r="P128" s="152"/>
      <c r="Q128" s="152"/>
      <c r="R128" s="152"/>
      <c r="S128" s="152"/>
      <c r="T128" s="152"/>
      <c r="U128" s="152"/>
      <c r="V128" s="152"/>
      <c r="W128" s="152"/>
      <c r="X128" s="152"/>
      <c r="Y128" s="152"/>
      <c r="Z128" s="152"/>
      <c r="AA128" s="152"/>
      <c r="AB128" s="152"/>
      <c r="AC128" s="152"/>
      <c r="AD128" s="152"/>
      <c r="AE128" s="152"/>
      <c r="AF128" s="152"/>
      <c r="AG128" s="152"/>
      <c r="AH128" s="152"/>
      <c r="AI128" s="152"/>
      <c r="AJ128" s="152"/>
    </row>
    <row r="129" spans="1:36" x14ac:dyDescent="0.25">
      <c r="A129" s="152"/>
      <c r="B129" s="152"/>
      <c r="C129" s="152"/>
      <c r="D129" s="152"/>
      <c r="E129" s="152"/>
      <c r="F129" s="152"/>
      <c r="G129" s="152"/>
      <c r="H129" s="152"/>
      <c r="I129" s="152"/>
      <c r="J129" s="152"/>
      <c r="K129" s="152"/>
      <c r="L129" s="152"/>
      <c r="M129" s="152"/>
      <c r="N129" s="152"/>
      <c r="O129" s="152"/>
      <c r="P129" s="152"/>
      <c r="Q129" s="152"/>
      <c r="R129" s="152"/>
      <c r="S129" s="152"/>
      <c r="T129" s="152"/>
      <c r="U129" s="152"/>
      <c r="V129" s="152"/>
      <c r="W129" s="152"/>
      <c r="X129" s="152"/>
      <c r="Y129" s="152"/>
      <c r="Z129" s="152"/>
      <c r="AA129" s="152"/>
      <c r="AB129" s="152"/>
      <c r="AC129" s="152"/>
      <c r="AD129" s="152"/>
      <c r="AE129" s="152"/>
      <c r="AF129" s="152"/>
      <c r="AG129" s="152"/>
      <c r="AH129" s="152"/>
      <c r="AI129" s="152"/>
      <c r="AJ129" s="152"/>
    </row>
    <row r="130" spans="1:36" x14ac:dyDescent="0.25">
      <c r="A130" s="152"/>
      <c r="B130" s="152"/>
      <c r="C130" s="152"/>
      <c r="D130" s="152"/>
      <c r="E130" s="152"/>
      <c r="F130" s="152"/>
      <c r="G130" s="152"/>
      <c r="H130" s="152"/>
      <c r="I130" s="152"/>
      <c r="J130" s="152"/>
      <c r="K130" s="152"/>
      <c r="L130" s="152"/>
      <c r="M130" s="152"/>
      <c r="N130" s="152"/>
      <c r="O130" s="152"/>
      <c r="P130" s="152"/>
      <c r="Q130" s="152"/>
      <c r="R130" s="152"/>
      <c r="S130" s="152"/>
      <c r="T130" s="152"/>
      <c r="U130" s="152"/>
      <c r="V130" s="152"/>
      <c r="W130" s="152"/>
      <c r="X130" s="152"/>
      <c r="Y130" s="152"/>
      <c r="Z130" s="152"/>
      <c r="AA130" s="152"/>
      <c r="AB130" s="152"/>
      <c r="AC130" s="152"/>
      <c r="AD130" s="152"/>
      <c r="AE130" s="152"/>
      <c r="AF130" s="152"/>
      <c r="AG130" s="152"/>
      <c r="AH130" s="152"/>
      <c r="AI130" s="152"/>
      <c r="AJ130" s="152"/>
    </row>
    <row r="131" spans="1:36" x14ac:dyDescent="0.25">
      <c r="A131" s="152"/>
      <c r="B131" s="152"/>
      <c r="C131" s="152"/>
      <c r="D131" s="152"/>
      <c r="E131" s="152"/>
      <c r="F131" s="152"/>
      <c r="G131" s="152"/>
      <c r="H131" s="152"/>
      <c r="I131" s="152"/>
      <c r="J131" s="152"/>
      <c r="K131" s="152"/>
      <c r="L131" s="152"/>
      <c r="M131" s="152"/>
      <c r="N131" s="152"/>
      <c r="O131" s="152"/>
      <c r="P131" s="152"/>
      <c r="Q131" s="152"/>
      <c r="R131" s="152"/>
      <c r="S131" s="152"/>
      <c r="T131" s="152"/>
      <c r="U131" s="152"/>
      <c r="V131" s="152"/>
      <c r="W131" s="152"/>
      <c r="X131" s="152"/>
      <c r="Y131" s="152"/>
      <c r="Z131" s="152"/>
      <c r="AA131" s="152"/>
      <c r="AB131" s="152"/>
      <c r="AC131" s="152"/>
      <c r="AD131" s="152"/>
      <c r="AE131" s="152"/>
      <c r="AF131" s="152"/>
      <c r="AG131" s="152"/>
      <c r="AH131" s="152"/>
      <c r="AI131" s="152"/>
      <c r="AJ131" s="152"/>
    </row>
    <row r="132" spans="1:36" x14ac:dyDescent="0.25">
      <c r="A132" s="152"/>
      <c r="B132" s="152"/>
      <c r="C132" s="152"/>
      <c r="D132" s="152"/>
      <c r="E132" s="152"/>
      <c r="F132" s="152"/>
      <c r="G132" s="152"/>
      <c r="H132" s="152"/>
      <c r="I132" s="152"/>
      <c r="J132" s="152"/>
      <c r="K132" s="152"/>
      <c r="L132" s="152"/>
      <c r="M132" s="152"/>
      <c r="N132" s="152"/>
      <c r="O132" s="152"/>
      <c r="P132" s="152"/>
      <c r="Q132" s="152"/>
      <c r="R132" s="152"/>
      <c r="S132" s="152"/>
      <c r="T132" s="152"/>
      <c r="U132" s="152"/>
      <c r="V132" s="152"/>
      <c r="W132" s="152"/>
      <c r="X132" s="152"/>
      <c r="Y132" s="152"/>
      <c r="Z132" s="152"/>
      <c r="AA132" s="152"/>
      <c r="AB132" s="152"/>
      <c r="AC132" s="152"/>
      <c r="AD132" s="152"/>
      <c r="AE132" s="152"/>
      <c r="AF132" s="152"/>
      <c r="AG132" s="152"/>
      <c r="AH132" s="152"/>
      <c r="AI132" s="152"/>
      <c r="AJ132" s="152"/>
    </row>
    <row r="133" spans="1:36" x14ac:dyDescent="0.25">
      <c r="A133" s="152"/>
      <c r="B133" s="152"/>
      <c r="C133" s="152"/>
      <c r="D133" s="152"/>
      <c r="E133" s="152"/>
      <c r="F133" s="152"/>
      <c r="G133" s="152"/>
      <c r="H133" s="152"/>
      <c r="I133" s="152"/>
      <c r="J133" s="152"/>
      <c r="K133" s="152"/>
      <c r="L133" s="152"/>
      <c r="M133" s="152"/>
      <c r="N133" s="152"/>
      <c r="O133" s="152"/>
      <c r="P133" s="152"/>
      <c r="Q133" s="152"/>
      <c r="R133" s="152"/>
      <c r="S133" s="152"/>
      <c r="T133" s="152"/>
      <c r="U133" s="152"/>
      <c r="V133" s="152"/>
      <c r="W133" s="152"/>
      <c r="X133" s="152"/>
      <c r="Y133" s="152"/>
      <c r="Z133" s="152"/>
      <c r="AA133" s="152"/>
      <c r="AB133" s="152"/>
      <c r="AC133" s="152"/>
      <c r="AD133" s="152"/>
      <c r="AE133" s="152"/>
      <c r="AF133" s="152"/>
      <c r="AG133" s="152"/>
      <c r="AH133" s="152"/>
      <c r="AI133" s="152"/>
      <c r="AJ133" s="152"/>
    </row>
    <row r="134" spans="1:36" x14ac:dyDescent="0.25">
      <c r="A134" s="152"/>
      <c r="B134" s="152"/>
      <c r="C134" s="152"/>
      <c r="D134" s="152"/>
      <c r="E134" s="152"/>
      <c r="F134" s="152"/>
      <c r="G134" s="152"/>
      <c r="H134" s="152"/>
      <c r="I134" s="152"/>
      <c r="J134" s="152"/>
      <c r="K134" s="152"/>
      <c r="L134" s="152"/>
      <c r="M134" s="152"/>
      <c r="N134" s="152"/>
      <c r="O134" s="152"/>
      <c r="P134" s="152"/>
      <c r="Q134" s="152"/>
      <c r="R134" s="152"/>
      <c r="S134" s="152"/>
      <c r="T134" s="152"/>
      <c r="U134" s="152"/>
      <c r="V134" s="152"/>
      <c r="W134" s="152"/>
      <c r="X134" s="152"/>
      <c r="Y134" s="152"/>
      <c r="Z134" s="152"/>
      <c r="AA134" s="152"/>
      <c r="AB134" s="152"/>
      <c r="AC134" s="152"/>
      <c r="AD134" s="152"/>
      <c r="AE134" s="152"/>
      <c r="AF134" s="152"/>
      <c r="AG134" s="152"/>
      <c r="AH134" s="152"/>
      <c r="AI134" s="152"/>
      <c r="AJ134" s="152"/>
    </row>
    <row r="135" spans="1:36" x14ac:dyDescent="0.25">
      <c r="A135" s="152"/>
      <c r="B135" s="152"/>
      <c r="C135" s="152"/>
      <c r="D135" s="152"/>
      <c r="E135" s="152"/>
      <c r="F135" s="152"/>
      <c r="G135" s="152"/>
      <c r="H135" s="152"/>
      <c r="I135" s="152"/>
      <c r="J135" s="152"/>
      <c r="K135" s="152"/>
      <c r="L135" s="152"/>
      <c r="M135" s="152"/>
      <c r="N135" s="152"/>
      <c r="O135" s="152"/>
      <c r="P135" s="152"/>
      <c r="Q135" s="152"/>
      <c r="R135" s="152"/>
      <c r="S135" s="152"/>
      <c r="T135" s="152"/>
      <c r="U135" s="152"/>
      <c r="V135" s="152"/>
      <c r="W135" s="152"/>
      <c r="X135" s="152"/>
      <c r="Y135" s="152"/>
      <c r="Z135" s="152"/>
      <c r="AA135" s="152"/>
      <c r="AB135" s="152"/>
      <c r="AC135" s="152"/>
      <c r="AD135" s="152"/>
      <c r="AE135" s="152"/>
      <c r="AF135" s="152"/>
      <c r="AG135" s="152"/>
      <c r="AH135" s="152"/>
      <c r="AI135" s="152"/>
      <c r="AJ135" s="152"/>
    </row>
    <row r="136" spans="1:36" x14ac:dyDescent="0.25">
      <c r="A136" s="152"/>
      <c r="B136" s="152"/>
      <c r="C136" s="152"/>
      <c r="D136" s="152"/>
      <c r="E136" s="152"/>
      <c r="F136" s="152"/>
      <c r="G136" s="152"/>
      <c r="H136" s="152"/>
      <c r="I136" s="152"/>
      <c r="J136" s="152"/>
      <c r="K136" s="152"/>
      <c r="L136" s="152"/>
      <c r="M136" s="152"/>
      <c r="N136" s="152"/>
      <c r="O136" s="152"/>
      <c r="P136" s="152"/>
      <c r="Q136" s="152"/>
      <c r="R136" s="152"/>
      <c r="S136" s="152"/>
      <c r="T136" s="152"/>
      <c r="U136" s="152"/>
      <c r="V136" s="152"/>
      <c r="W136" s="152"/>
      <c r="X136" s="152"/>
      <c r="Y136" s="152"/>
      <c r="Z136" s="152"/>
      <c r="AA136" s="152"/>
      <c r="AB136" s="152"/>
      <c r="AC136" s="152"/>
      <c r="AD136" s="152"/>
      <c r="AE136" s="152"/>
      <c r="AF136" s="152"/>
      <c r="AG136" s="152"/>
      <c r="AH136" s="152"/>
      <c r="AI136" s="152"/>
      <c r="AJ136" s="152"/>
    </row>
    <row r="137" spans="1:36" x14ac:dyDescent="0.25">
      <c r="A137" s="152"/>
      <c r="B137" s="152"/>
      <c r="C137" s="152"/>
      <c r="D137" s="152"/>
      <c r="E137" s="152"/>
      <c r="F137" s="152"/>
      <c r="G137" s="152"/>
      <c r="H137" s="152"/>
      <c r="I137" s="152"/>
      <c r="J137" s="152"/>
      <c r="K137" s="152"/>
      <c r="L137" s="152"/>
      <c r="M137" s="152"/>
      <c r="N137" s="152"/>
      <c r="O137" s="152"/>
      <c r="P137" s="152"/>
      <c r="Q137" s="152"/>
      <c r="R137" s="152"/>
      <c r="S137" s="152"/>
      <c r="T137" s="152"/>
      <c r="U137" s="152"/>
      <c r="V137" s="152"/>
      <c r="W137" s="152"/>
      <c r="X137" s="152"/>
      <c r="Y137" s="152"/>
      <c r="Z137" s="152"/>
      <c r="AA137" s="152"/>
      <c r="AB137" s="152"/>
      <c r="AC137" s="152"/>
      <c r="AD137" s="152"/>
      <c r="AE137" s="152"/>
      <c r="AF137" s="152"/>
      <c r="AG137" s="152"/>
      <c r="AH137" s="152"/>
      <c r="AI137" s="152"/>
      <c r="AJ137" s="152"/>
    </row>
    <row r="138" spans="1:36" x14ac:dyDescent="0.25">
      <c r="A138" s="152"/>
      <c r="B138" s="152"/>
      <c r="C138" s="152"/>
      <c r="D138" s="152"/>
      <c r="E138" s="152"/>
      <c r="F138" s="152"/>
      <c r="G138" s="152"/>
      <c r="H138" s="152"/>
      <c r="I138" s="152"/>
      <c r="J138" s="152"/>
      <c r="K138" s="152"/>
      <c r="L138" s="152"/>
      <c r="M138" s="152"/>
      <c r="N138" s="152"/>
      <c r="O138" s="152"/>
      <c r="P138" s="152"/>
      <c r="Q138" s="152"/>
      <c r="R138" s="152"/>
      <c r="S138" s="152"/>
      <c r="T138" s="152"/>
      <c r="U138" s="152"/>
      <c r="V138" s="152"/>
      <c r="W138" s="152"/>
      <c r="X138" s="152"/>
      <c r="Y138" s="152"/>
      <c r="Z138" s="152"/>
      <c r="AA138" s="152"/>
      <c r="AB138" s="152"/>
      <c r="AC138" s="152"/>
      <c r="AD138" s="152"/>
      <c r="AE138" s="152"/>
      <c r="AF138" s="152"/>
      <c r="AG138" s="152"/>
      <c r="AH138" s="152"/>
      <c r="AI138" s="152"/>
      <c r="AJ138" s="152"/>
    </row>
    <row r="139" spans="1:36" x14ac:dyDescent="0.25">
      <c r="A139" s="152"/>
      <c r="B139" s="152"/>
      <c r="C139" s="152"/>
      <c r="D139" s="152"/>
      <c r="E139" s="152"/>
      <c r="F139" s="152"/>
      <c r="G139" s="152"/>
      <c r="H139" s="152"/>
      <c r="I139" s="152"/>
      <c r="J139" s="152"/>
      <c r="K139" s="152"/>
      <c r="L139" s="152"/>
      <c r="M139" s="152"/>
      <c r="N139" s="152"/>
      <c r="O139" s="152"/>
      <c r="P139" s="152"/>
      <c r="Q139" s="152"/>
      <c r="R139" s="152"/>
      <c r="S139" s="152"/>
      <c r="T139" s="152"/>
      <c r="U139" s="152"/>
      <c r="V139" s="152"/>
      <c r="W139" s="152"/>
      <c r="X139" s="152"/>
      <c r="Y139" s="152"/>
      <c r="Z139" s="152"/>
      <c r="AA139" s="152"/>
      <c r="AB139" s="152"/>
      <c r="AC139" s="152"/>
      <c r="AD139" s="152"/>
      <c r="AE139" s="152"/>
      <c r="AF139" s="152"/>
      <c r="AG139" s="152"/>
      <c r="AH139" s="152"/>
      <c r="AI139" s="152"/>
      <c r="AJ139" s="152"/>
    </row>
    <row r="140" spans="1:36" x14ac:dyDescent="0.25">
      <c r="A140" s="152"/>
      <c r="B140" s="152"/>
      <c r="C140" s="152"/>
      <c r="D140" s="152"/>
      <c r="E140" s="152"/>
      <c r="F140" s="152"/>
      <c r="G140" s="152"/>
      <c r="H140" s="152"/>
      <c r="I140" s="152"/>
      <c r="J140" s="152"/>
      <c r="K140" s="152"/>
      <c r="L140" s="152"/>
      <c r="M140" s="152"/>
      <c r="N140" s="152"/>
      <c r="O140" s="152"/>
      <c r="P140" s="152"/>
      <c r="Q140" s="152"/>
      <c r="R140" s="152"/>
      <c r="S140" s="152"/>
      <c r="T140" s="152"/>
      <c r="U140" s="152"/>
      <c r="V140" s="152"/>
      <c r="W140" s="152"/>
      <c r="X140" s="152"/>
      <c r="Y140" s="152"/>
      <c r="Z140" s="152"/>
      <c r="AA140" s="152"/>
      <c r="AB140" s="152"/>
      <c r="AC140" s="152"/>
      <c r="AD140" s="152"/>
      <c r="AE140" s="152"/>
      <c r="AF140" s="152"/>
      <c r="AG140" s="152"/>
      <c r="AH140" s="152"/>
      <c r="AI140" s="152"/>
      <c r="AJ140" s="152"/>
    </row>
    <row r="141" spans="1:36" x14ac:dyDescent="0.25">
      <c r="A141" s="152"/>
      <c r="B141" s="152"/>
      <c r="C141" s="152"/>
      <c r="D141" s="152"/>
      <c r="E141" s="152"/>
      <c r="F141" s="152"/>
      <c r="G141" s="152"/>
      <c r="H141" s="152"/>
      <c r="I141" s="152"/>
      <c r="J141" s="152"/>
      <c r="K141" s="152"/>
      <c r="L141" s="152"/>
      <c r="M141" s="152"/>
      <c r="N141" s="152"/>
      <c r="O141" s="152"/>
      <c r="P141" s="152"/>
      <c r="Q141" s="152"/>
      <c r="R141" s="152"/>
      <c r="S141" s="152"/>
      <c r="T141" s="152"/>
      <c r="U141" s="152"/>
      <c r="V141" s="152"/>
      <c r="W141" s="152"/>
      <c r="X141" s="152"/>
      <c r="Y141" s="152"/>
      <c r="Z141" s="152"/>
      <c r="AA141" s="152"/>
      <c r="AB141" s="152"/>
      <c r="AC141" s="152"/>
      <c r="AD141" s="152"/>
      <c r="AE141" s="152"/>
      <c r="AF141" s="152"/>
      <c r="AG141" s="152"/>
      <c r="AH141" s="152"/>
      <c r="AI141" s="152"/>
      <c r="AJ141" s="152"/>
    </row>
    <row r="142" spans="1:36" x14ac:dyDescent="0.25">
      <c r="A142" s="152"/>
      <c r="B142" s="152"/>
      <c r="C142" s="152"/>
      <c r="D142" s="152"/>
      <c r="E142" s="152"/>
      <c r="F142" s="152"/>
      <c r="G142" s="152"/>
      <c r="H142" s="152"/>
      <c r="I142" s="152"/>
      <c r="J142" s="152"/>
      <c r="K142" s="152"/>
      <c r="L142" s="152"/>
      <c r="M142" s="152"/>
      <c r="N142" s="152"/>
      <c r="O142" s="152"/>
      <c r="P142" s="152"/>
      <c r="Q142" s="152"/>
      <c r="R142" s="152"/>
      <c r="S142" s="152"/>
      <c r="T142" s="152"/>
      <c r="U142" s="152"/>
      <c r="V142" s="152"/>
      <c r="W142" s="152"/>
      <c r="X142" s="152"/>
      <c r="Y142" s="152"/>
      <c r="Z142" s="152"/>
      <c r="AA142" s="152"/>
      <c r="AB142" s="152"/>
      <c r="AC142" s="152"/>
      <c r="AD142" s="152"/>
      <c r="AE142" s="152"/>
      <c r="AF142" s="152"/>
      <c r="AG142" s="152"/>
      <c r="AH142" s="152"/>
      <c r="AI142" s="152"/>
      <c r="AJ142" s="152"/>
    </row>
    <row r="143" spans="1:36" x14ac:dyDescent="0.25">
      <c r="A143" s="152"/>
      <c r="B143" s="152"/>
      <c r="C143" s="152"/>
      <c r="D143" s="152"/>
      <c r="E143" s="152"/>
      <c r="F143" s="152"/>
      <c r="G143" s="152"/>
      <c r="H143" s="152"/>
      <c r="I143" s="152"/>
      <c r="J143" s="152"/>
      <c r="K143" s="152"/>
      <c r="L143" s="152"/>
      <c r="M143" s="152"/>
      <c r="N143" s="152"/>
      <c r="O143" s="152"/>
      <c r="P143" s="152"/>
      <c r="Q143" s="152"/>
      <c r="R143" s="152"/>
      <c r="S143" s="152"/>
      <c r="T143" s="152"/>
      <c r="U143" s="152"/>
      <c r="V143" s="152"/>
      <c r="W143" s="152"/>
      <c r="X143" s="152"/>
      <c r="Y143" s="152"/>
      <c r="Z143" s="152"/>
      <c r="AA143" s="152"/>
      <c r="AB143" s="152"/>
      <c r="AC143" s="152"/>
      <c r="AD143" s="152"/>
      <c r="AE143" s="152"/>
      <c r="AF143" s="152"/>
      <c r="AG143" s="152"/>
      <c r="AH143" s="152"/>
      <c r="AI143" s="152"/>
      <c r="AJ143" s="152"/>
    </row>
    <row r="144" spans="1:36" x14ac:dyDescent="0.25">
      <c r="A144" s="152"/>
      <c r="B144" s="152"/>
      <c r="C144" s="152"/>
      <c r="D144" s="152"/>
      <c r="E144" s="152"/>
      <c r="F144" s="152"/>
      <c r="G144" s="152"/>
      <c r="H144" s="152"/>
      <c r="I144" s="152"/>
      <c r="J144" s="152"/>
      <c r="K144" s="152"/>
      <c r="L144" s="152"/>
      <c r="M144" s="152"/>
      <c r="N144" s="152"/>
      <c r="O144" s="152"/>
      <c r="P144" s="152"/>
      <c r="Q144" s="152"/>
      <c r="R144" s="152"/>
      <c r="S144" s="152"/>
      <c r="T144" s="152"/>
      <c r="U144" s="152"/>
      <c r="V144" s="152"/>
      <c r="W144" s="152"/>
      <c r="X144" s="152"/>
      <c r="Y144" s="152"/>
      <c r="Z144" s="152"/>
      <c r="AA144" s="152"/>
      <c r="AB144" s="152"/>
      <c r="AC144" s="152"/>
      <c r="AD144" s="152"/>
      <c r="AE144" s="152"/>
      <c r="AF144" s="152"/>
      <c r="AG144" s="152"/>
      <c r="AH144" s="152"/>
      <c r="AI144" s="152"/>
      <c r="AJ144" s="152"/>
    </row>
    <row r="145" spans="1:36" x14ac:dyDescent="0.25">
      <c r="A145" s="152"/>
      <c r="B145" s="152"/>
      <c r="C145" s="152"/>
      <c r="D145" s="152"/>
      <c r="E145" s="152"/>
      <c r="F145" s="152"/>
      <c r="G145" s="152"/>
      <c r="H145" s="152"/>
      <c r="I145" s="152"/>
      <c r="J145" s="152"/>
      <c r="K145" s="152"/>
      <c r="L145" s="152"/>
      <c r="M145" s="152"/>
      <c r="N145" s="152"/>
      <c r="O145" s="152"/>
      <c r="P145" s="152"/>
      <c r="Q145" s="152"/>
      <c r="R145" s="152"/>
      <c r="S145" s="152"/>
      <c r="T145" s="152"/>
      <c r="U145" s="152"/>
      <c r="V145" s="152"/>
      <c r="W145" s="152"/>
      <c r="X145" s="152"/>
      <c r="Y145" s="152"/>
      <c r="Z145" s="152"/>
      <c r="AA145" s="152"/>
      <c r="AB145" s="152"/>
      <c r="AC145" s="152"/>
      <c r="AD145" s="152"/>
      <c r="AE145" s="152"/>
      <c r="AF145" s="152"/>
      <c r="AG145" s="152"/>
      <c r="AH145" s="152"/>
      <c r="AI145" s="152"/>
      <c r="AJ145" s="152"/>
    </row>
    <row r="146" spans="1:36" x14ac:dyDescent="0.25">
      <c r="A146" s="152"/>
      <c r="B146" s="152"/>
      <c r="C146" s="152"/>
      <c r="D146" s="152"/>
      <c r="E146" s="152"/>
      <c r="F146" s="152"/>
      <c r="G146" s="152"/>
      <c r="H146" s="152"/>
      <c r="I146" s="152"/>
      <c r="J146" s="152"/>
      <c r="K146" s="152"/>
      <c r="L146" s="152"/>
      <c r="M146" s="152"/>
      <c r="N146" s="152"/>
      <c r="O146" s="152"/>
      <c r="P146" s="152"/>
      <c r="Q146" s="152"/>
      <c r="R146" s="152"/>
      <c r="S146" s="152"/>
      <c r="T146" s="152"/>
      <c r="U146" s="152"/>
      <c r="V146" s="152"/>
      <c r="W146" s="152"/>
      <c r="X146" s="152"/>
      <c r="Y146" s="152"/>
      <c r="Z146" s="152"/>
      <c r="AA146" s="152"/>
      <c r="AB146" s="152"/>
      <c r="AC146" s="152"/>
      <c r="AD146" s="152"/>
      <c r="AE146" s="152"/>
      <c r="AF146" s="152"/>
      <c r="AG146" s="152"/>
      <c r="AH146" s="152"/>
      <c r="AI146" s="152"/>
      <c r="AJ146" s="152"/>
    </row>
    <row r="147" spans="1:36" x14ac:dyDescent="0.25">
      <c r="A147" s="152"/>
      <c r="B147" s="152"/>
      <c r="C147" s="152"/>
      <c r="D147" s="152"/>
      <c r="E147" s="152"/>
      <c r="F147" s="152"/>
      <c r="G147" s="152"/>
      <c r="H147" s="152"/>
      <c r="I147" s="152"/>
      <c r="J147" s="152"/>
      <c r="K147" s="152"/>
      <c r="L147" s="152"/>
      <c r="M147" s="152"/>
      <c r="N147" s="152"/>
      <c r="O147" s="152"/>
      <c r="P147" s="152"/>
      <c r="Q147" s="152"/>
      <c r="R147" s="152"/>
      <c r="S147" s="152"/>
      <c r="T147" s="152"/>
      <c r="U147" s="152"/>
      <c r="V147" s="152"/>
      <c r="W147" s="152"/>
      <c r="X147" s="152"/>
      <c r="Y147" s="152"/>
      <c r="Z147" s="152"/>
      <c r="AA147" s="152"/>
      <c r="AB147" s="152"/>
      <c r="AC147" s="152"/>
      <c r="AD147" s="152"/>
      <c r="AE147" s="152"/>
      <c r="AF147" s="152"/>
      <c r="AG147" s="152"/>
      <c r="AH147" s="152"/>
      <c r="AI147" s="152"/>
      <c r="AJ147" s="152"/>
    </row>
    <row r="148" spans="1:36" x14ac:dyDescent="0.25">
      <c r="A148" s="152"/>
      <c r="B148" s="152"/>
      <c r="C148" s="152"/>
      <c r="D148" s="152"/>
      <c r="E148" s="152"/>
      <c r="F148" s="152"/>
      <c r="G148" s="152"/>
      <c r="H148" s="152"/>
      <c r="I148" s="152"/>
      <c r="J148" s="152"/>
      <c r="K148" s="152"/>
      <c r="L148" s="152"/>
      <c r="M148" s="152"/>
      <c r="N148" s="152"/>
      <c r="O148" s="152"/>
      <c r="P148" s="152"/>
      <c r="Q148" s="152"/>
      <c r="R148" s="152"/>
      <c r="S148" s="152"/>
      <c r="T148" s="152"/>
      <c r="U148" s="152"/>
      <c r="V148" s="152"/>
      <c r="W148" s="152"/>
      <c r="X148" s="152"/>
      <c r="Y148" s="152"/>
      <c r="Z148" s="152"/>
      <c r="AA148" s="152"/>
      <c r="AB148" s="152"/>
      <c r="AC148" s="152"/>
      <c r="AD148" s="152"/>
      <c r="AE148" s="152"/>
      <c r="AF148" s="152"/>
      <c r="AG148" s="152"/>
      <c r="AH148" s="152"/>
      <c r="AI148" s="152"/>
      <c r="AJ148" s="152"/>
    </row>
    <row r="149" spans="1:36" x14ac:dyDescent="0.25">
      <c r="A149" s="152"/>
      <c r="B149" s="152"/>
      <c r="C149" s="152"/>
      <c r="D149" s="152"/>
      <c r="E149" s="152"/>
      <c r="F149" s="152"/>
      <c r="G149" s="152"/>
      <c r="H149" s="152"/>
      <c r="I149" s="152"/>
      <c r="J149" s="152"/>
      <c r="K149" s="152"/>
      <c r="L149" s="152"/>
      <c r="M149" s="152"/>
      <c r="N149" s="152"/>
      <c r="O149" s="152"/>
      <c r="P149" s="152"/>
      <c r="Q149" s="152"/>
      <c r="R149" s="152"/>
      <c r="S149" s="152"/>
      <c r="T149" s="152"/>
      <c r="U149" s="152"/>
      <c r="V149" s="152"/>
      <c r="W149" s="152"/>
      <c r="X149" s="152"/>
      <c r="Y149" s="152"/>
      <c r="Z149" s="152"/>
      <c r="AA149" s="152"/>
      <c r="AB149" s="152"/>
      <c r="AC149" s="152"/>
      <c r="AD149" s="152"/>
      <c r="AE149" s="152"/>
      <c r="AF149" s="152"/>
      <c r="AG149" s="152"/>
      <c r="AH149" s="152"/>
      <c r="AI149" s="152"/>
      <c r="AJ149" s="152"/>
    </row>
    <row r="150" spans="1:36" x14ac:dyDescent="0.25">
      <c r="A150" s="152"/>
      <c r="B150" s="152"/>
      <c r="C150" s="152"/>
      <c r="D150" s="152"/>
      <c r="E150" s="152"/>
      <c r="F150" s="152"/>
      <c r="G150" s="152"/>
      <c r="H150" s="152"/>
      <c r="I150" s="152"/>
      <c r="J150" s="152"/>
      <c r="K150" s="152"/>
      <c r="L150" s="152"/>
      <c r="M150" s="152"/>
      <c r="N150" s="152"/>
      <c r="O150" s="152"/>
      <c r="P150" s="152"/>
      <c r="Q150" s="152"/>
      <c r="R150" s="152"/>
      <c r="S150" s="152"/>
      <c r="T150" s="152"/>
      <c r="U150" s="152"/>
      <c r="V150" s="152"/>
      <c r="W150" s="152"/>
      <c r="X150" s="152"/>
      <c r="Y150" s="152"/>
      <c r="Z150" s="152"/>
      <c r="AA150" s="152"/>
      <c r="AB150" s="152"/>
      <c r="AC150" s="152"/>
      <c r="AD150" s="152"/>
      <c r="AE150" s="152"/>
      <c r="AF150" s="152"/>
      <c r="AG150" s="152"/>
      <c r="AH150" s="152"/>
      <c r="AI150" s="152"/>
      <c r="AJ150" s="152"/>
    </row>
    <row r="151" spans="1:36" x14ac:dyDescent="0.25">
      <c r="A151" s="152"/>
      <c r="B151" s="152"/>
      <c r="C151" s="152"/>
      <c r="D151" s="152"/>
      <c r="E151" s="152"/>
      <c r="F151" s="152"/>
      <c r="G151" s="152"/>
      <c r="H151" s="152"/>
      <c r="I151" s="152"/>
      <c r="J151" s="152"/>
      <c r="K151" s="152"/>
      <c r="L151" s="152"/>
      <c r="M151" s="152"/>
      <c r="N151" s="152"/>
      <c r="O151" s="152"/>
      <c r="P151" s="152"/>
      <c r="Q151" s="152"/>
      <c r="R151" s="152"/>
      <c r="S151" s="152"/>
      <c r="T151" s="152"/>
      <c r="U151" s="152"/>
      <c r="V151" s="152"/>
      <c r="W151" s="152"/>
      <c r="X151" s="152"/>
      <c r="Y151" s="152"/>
      <c r="Z151" s="152"/>
      <c r="AA151" s="152"/>
      <c r="AB151" s="152"/>
      <c r="AC151" s="152"/>
      <c r="AD151" s="152"/>
      <c r="AE151" s="152"/>
      <c r="AF151" s="152"/>
      <c r="AG151" s="152"/>
      <c r="AH151" s="152"/>
      <c r="AI151" s="152"/>
      <c r="AJ151" s="152"/>
    </row>
    <row r="152" spans="1:36" x14ac:dyDescent="0.25">
      <c r="A152" s="152"/>
      <c r="B152" s="152"/>
      <c r="C152" s="152"/>
      <c r="D152" s="152"/>
      <c r="E152" s="152"/>
      <c r="F152" s="152"/>
      <c r="G152" s="152"/>
      <c r="H152" s="152"/>
      <c r="I152" s="152"/>
      <c r="J152" s="152"/>
      <c r="K152" s="152"/>
      <c r="L152" s="152"/>
      <c r="M152" s="152"/>
      <c r="N152" s="152"/>
      <c r="O152" s="152"/>
      <c r="P152" s="152"/>
      <c r="Q152" s="152"/>
      <c r="R152" s="152"/>
      <c r="S152" s="152"/>
      <c r="T152" s="152"/>
      <c r="U152" s="152"/>
      <c r="V152" s="152"/>
      <c r="W152" s="152"/>
      <c r="X152" s="152"/>
      <c r="Y152" s="152"/>
      <c r="Z152" s="152"/>
      <c r="AA152" s="152"/>
      <c r="AB152" s="152"/>
      <c r="AC152" s="152"/>
      <c r="AD152" s="152"/>
      <c r="AE152" s="152"/>
      <c r="AF152" s="152"/>
      <c r="AG152" s="152"/>
      <c r="AH152" s="152"/>
      <c r="AI152" s="152"/>
      <c r="AJ152" s="152"/>
    </row>
    <row r="153" spans="1:36" x14ac:dyDescent="0.25">
      <c r="A153" s="152"/>
      <c r="B153" s="152"/>
      <c r="C153" s="152"/>
      <c r="D153" s="152"/>
      <c r="E153" s="152"/>
      <c r="F153" s="152"/>
      <c r="G153" s="152"/>
      <c r="H153" s="152"/>
      <c r="I153" s="152"/>
      <c r="J153" s="152"/>
      <c r="K153" s="152"/>
      <c r="L153" s="152"/>
      <c r="M153" s="152"/>
      <c r="N153" s="152"/>
      <c r="O153" s="152"/>
      <c r="P153" s="152"/>
      <c r="Q153" s="152"/>
      <c r="R153" s="152"/>
      <c r="S153" s="152"/>
      <c r="T153" s="152"/>
      <c r="U153" s="152"/>
      <c r="V153" s="152"/>
      <c r="W153" s="152"/>
      <c r="X153" s="152"/>
      <c r="Y153" s="152"/>
      <c r="Z153" s="152"/>
      <c r="AA153" s="152"/>
      <c r="AB153" s="152"/>
      <c r="AC153" s="152"/>
      <c r="AD153" s="152"/>
      <c r="AE153" s="152"/>
      <c r="AF153" s="152"/>
      <c r="AG153" s="152"/>
      <c r="AH153" s="152"/>
      <c r="AI153" s="152"/>
      <c r="AJ153" s="152"/>
    </row>
    <row r="154" spans="1:36" x14ac:dyDescent="0.25">
      <c r="A154" s="152"/>
      <c r="B154" s="152"/>
      <c r="C154" s="152"/>
      <c r="D154" s="152"/>
      <c r="E154" s="152"/>
      <c r="F154" s="152"/>
      <c r="G154" s="152"/>
      <c r="H154" s="152"/>
      <c r="I154" s="152"/>
      <c r="J154" s="152"/>
      <c r="K154" s="152"/>
      <c r="L154" s="152"/>
      <c r="M154" s="152"/>
      <c r="N154" s="152"/>
      <c r="O154" s="152"/>
      <c r="P154" s="152"/>
      <c r="Q154" s="152"/>
      <c r="R154" s="152"/>
      <c r="S154" s="152"/>
      <c r="T154" s="152"/>
      <c r="U154" s="152"/>
      <c r="V154" s="152"/>
      <c r="W154" s="152"/>
      <c r="X154" s="152"/>
      <c r="Y154" s="152"/>
      <c r="Z154" s="152"/>
      <c r="AA154" s="152"/>
      <c r="AB154" s="152"/>
      <c r="AC154" s="152"/>
      <c r="AD154" s="152"/>
      <c r="AE154" s="152"/>
      <c r="AF154" s="152"/>
      <c r="AG154" s="152"/>
      <c r="AH154" s="152"/>
      <c r="AI154" s="152"/>
      <c r="AJ154" s="152"/>
    </row>
    <row r="155" spans="1:36" x14ac:dyDescent="0.25">
      <c r="A155" s="152"/>
      <c r="B155" s="152"/>
      <c r="C155" s="152"/>
      <c r="D155" s="152"/>
      <c r="E155" s="152"/>
      <c r="F155" s="152"/>
      <c r="G155" s="152"/>
      <c r="H155" s="152"/>
      <c r="I155" s="152"/>
      <c r="J155" s="152"/>
      <c r="K155" s="152"/>
      <c r="L155" s="152"/>
      <c r="M155" s="152"/>
      <c r="N155" s="152"/>
      <c r="O155" s="152"/>
      <c r="P155" s="152"/>
      <c r="Q155" s="152"/>
      <c r="R155" s="152"/>
      <c r="S155" s="152"/>
      <c r="T155" s="152"/>
      <c r="U155" s="152"/>
      <c r="V155" s="152"/>
      <c r="W155" s="152"/>
      <c r="X155" s="152"/>
      <c r="Y155" s="152"/>
      <c r="Z155" s="152"/>
      <c r="AA155" s="152"/>
      <c r="AB155" s="152"/>
      <c r="AC155" s="152"/>
      <c r="AD155" s="152"/>
      <c r="AE155" s="152"/>
      <c r="AF155" s="152"/>
      <c r="AG155" s="152"/>
      <c r="AH155" s="152"/>
      <c r="AI155" s="152"/>
      <c r="AJ155" s="152"/>
    </row>
    <row r="156" spans="1:36" x14ac:dyDescent="0.25">
      <c r="A156" s="152"/>
      <c r="B156" s="152"/>
      <c r="C156" s="152"/>
      <c r="D156" s="152"/>
      <c r="E156" s="152"/>
      <c r="F156" s="152"/>
      <c r="G156" s="152"/>
      <c r="H156" s="152"/>
      <c r="I156" s="152"/>
      <c r="J156" s="152"/>
      <c r="K156" s="152"/>
      <c r="L156" s="152"/>
      <c r="M156" s="152"/>
      <c r="N156" s="152"/>
      <c r="O156" s="152"/>
      <c r="P156" s="152"/>
      <c r="Q156" s="152"/>
      <c r="R156" s="152"/>
      <c r="S156" s="152"/>
      <c r="T156" s="152"/>
      <c r="U156" s="152"/>
      <c r="V156" s="152"/>
      <c r="W156" s="152"/>
      <c r="X156" s="152"/>
      <c r="Y156" s="152"/>
      <c r="Z156" s="152"/>
      <c r="AA156" s="152"/>
      <c r="AB156" s="152"/>
      <c r="AC156" s="152"/>
      <c r="AD156" s="152"/>
      <c r="AE156" s="152"/>
      <c r="AF156" s="152"/>
      <c r="AG156" s="152"/>
      <c r="AH156" s="152"/>
      <c r="AI156" s="152"/>
      <c r="AJ156" s="152"/>
    </row>
    <row r="157" spans="1:36" x14ac:dyDescent="0.25">
      <c r="A157" s="152"/>
      <c r="B157" s="152"/>
      <c r="C157" s="152"/>
      <c r="D157" s="152"/>
      <c r="E157" s="152"/>
      <c r="F157" s="152"/>
      <c r="G157" s="152"/>
      <c r="H157" s="152"/>
      <c r="I157" s="152"/>
      <c r="J157" s="152"/>
      <c r="K157" s="152"/>
      <c r="L157" s="152"/>
      <c r="M157" s="152"/>
      <c r="N157" s="152"/>
      <c r="O157" s="152"/>
      <c r="P157" s="152"/>
      <c r="Q157" s="152"/>
      <c r="R157" s="152"/>
      <c r="S157" s="152"/>
      <c r="T157" s="152"/>
      <c r="U157" s="152"/>
      <c r="V157" s="152"/>
      <c r="W157" s="152"/>
      <c r="X157" s="152"/>
      <c r="Y157" s="152"/>
      <c r="Z157" s="152"/>
      <c r="AA157" s="152"/>
      <c r="AB157" s="152"/>
      <c r="AC157" s="152"/>
      <c r="AD157" s="152"/>
      <c r="AE157" s="152"/>
      <c r="AF157" s="152"/>
      <c r="AG157" s="152"/>
      <c r="AH157" s="152"/>
      <c r="AI157" s="152"/>
      <c r="AJ157" s="152"/>
    </row>
    <row r="158" spans="1:36" x14ac:dyDescent="0.25">
      <c r="A158" s="152"/>
      <c r="B158" s="152"/>
      <c r="C158" s="152"/>
      <c r="D158" s="152"/>
      <c r="E158" s="152"/>
      <c r="F158" s="152"/>
      <c r="G158" s="152"/>
      <c r="H158" s="152"/>
      <c r="I158" s="152"/>
      <c r="J158" s="152"/>
      <c r="K158" s="152"/>
      <c r="L158" s="152"/>
      <c r="M158" s="152"/>
      <c r="N158" s="152"/>
      <c r="O158" s="152"/>
      <c r="P158" s="152"/>
      <c r="Q158" s="152"/>
      <c r="R158" s="152"/>
      <c r="S158" s="152"/>
      <c r="T158" s="152"/>
      <c r="U158" s="152"/>
      <c r="V158" s="152"/>
      <c r="W158" s="152"/>
      <c r="X158" s="152"/>
      <c r="Y158" s="152"/>
      <c r="Z158" s="152"/>
      <c r="AA158" s="152"/>
      <c r="AB158" s="152"/>
      <c r="AC158" s="152"/>
      <c r="AD158" s="152"/>
      <c r="AE158" s="152"/>
      <c r="AF158" s="152"/>
      <c r="AG158" s="152"/>
      <c r="AH158" s="152"/>
      <c r="AI158" s="152"/>
      <c r="AJ158" s="152"/>
    </row>
    <row r="159" spans="1:36" x14ac:dyDescent="0.25">
      <c r="A159" s="152"/>
      <c r="B159" s="152"/>
      <c r="C159" s="152"/>
      <c r="D159" s="152"/>
      <c r="E159" s="152"/>
      <c r="F159" s="152"/>
      <c r="G159" s="152"/>
      <c r="H159" s="152"/>
      <c r="I159" s="152"/>
      <c r="J159" s="152"/>
      <c r="K159" s="152"/>
      <c r="L159" s="152"/>
      <c r="M159" s="152"/>
      <c r="N159" s="152"/>
      <c r="O159" s="152"/>
      <c r="P159" s="152"/>
      <c r="Q159" s="152"/>
      <c r="R159" s="152"/>
      <c r="S159" s="152"/>
      <c r="T159" s="152"/>
      <c r="U159" s="152"/>
      <c r="V159" s="152"/>
      <c r="W159" s="152"/>
      <c r="X159" s="152"/>
      <c r="Y159" s="152"/>
      <c r="Z159" s="152"/>
      <c r="AA159" s="152"/>
      <c r="AB159" s="152"/>
      <c r="AC159" s="152"/>
      <c r="AD159" s="152"/>
      <c r="AE159" s="152"/>
      <c r="AF159" s="152"/>
      <c r="AG159" s="152"/>
      <c r="AH159" s="152"/>
      <c r="AI159" s="152"/>
      <c r="AJ159" s="152"/>
    </row>
    <row r="160" spans="1:36" x14ac:dyDescent="0.25">
      <c r="A160" s="152"/>
      <c r="B160" s="152"/>
      <c r="C160" s="152"/>
      <c r="D160" s="152"/>
      <c r="E160" s="152"/>
      <c r="F160" s="152"/>
      <c r="G160" s="152"/>
      <c r="H160" s="152"/>
      <c r="I160" s="152"/>
      <c r="J160" s="152"/>
      <c r="K160" s="152"/>
      <c r="L160" s="152"/>
      <c r="M160" s="152"/>
      <c r="N160" s="152"/>
      <c r="O160" s="152"/>
      <c r="P160" s="152"/>
      <c r="Q160" s="152"/>
      <c r="R160" s="152"/>
      <c r="S160" s="152"/>
      <c r="T160" s="152"/>
      <c r="U160" s="152"/>
      <c r="V160" s="152"/>
      <c r="W160" s="152"/>
      <c r="X160" s="152"/>
      <c r="Y160" s="152"/>
      <c r="Z160" s="152"/>
      <c r="AA160" s="152"/>
      <c r="AB160" s="152"/>
      <c r="AC160" s="152"/>
      <c r="AD160" s="152"/>
      <c r="AE160" s="152"/>
      <c r="AF160" s="152"/>
      <c r="AG160" s="152"/>
      <c r="AH160" s="152"/>
      <c r="AI160" s="152"/>
      <c r="AJ160" s="152"/>
    </row>
    <row r="161" spans="1:36" x14ac:dyDescent="0.25">
      <c r="A161" s="152"/>
      <c r="B161" s="152"/>
      <c r="C161" s="152"/>
      <c r="D161" s="152"/>
      <c r="E161" s="152"/>
      <c r="F161" s="152"/>
      <c r="G161" s="152"/>
      <c r="H161" s="152"/>
      <c r="I161" s="152"/>
      <c r="J161" s="152"/>
      <c r="K161" s="152"/>
      <c r="L161" s="152"/>
      <c r="M161" s="152"/>
      <c r="N161" s="152"/>
      <c r="O161" s="152"/>
      <c r="P161" s="152"/>
      <c r="Q161" s="152"/>
      <c r="R161" s="152"/>
      <c r="S161" s="152"/>
      <c r="T161" s="152"/>
      <c r="U161" s="152"/>
      <c r="V161" s="152"/>
      <c r="W161" s="152"/>
      <c r="X161" s="152"/>
      <c r="Y161" s="152"/>
      <c r="Z161" s="152"/>
      <c r="AA161" s="152"/>
      <c r="AB161" s="152"/>
      <c r="AC161" s="152"/>
      <c r="AD161" s="152"/>
      <c r="AE161" s="152"/>
      <c r="AF161" s="152"/>
      <c r="AG161" s="152"/>
      <c r="AH161" s="152"/>
      <c r="AI161" s="152"/>
      <c r="AJ161" s="152"/>
    </row>
    <row r="162" spans="1:36" x14ac:dyDescent="0.25">
      <c r="A162" s="152"/>
      <c r="B162" s="152"/>
      <c r="C162" s="152"/>
      <c r="D162" s="152"/>
      <c r="E162" s="152"/>
      <c r="F162" s="152"/>
      <c r="G162" s="152"/>
      <c r="H162" s="152"/>
      <c r="I162" s="152"/>
      <c r="J162" s="152"/>
      <c r="K162" s="152"/>
      <c r="L162" s="152"/>
      <c r="M162" s="152"/>
      <c r="N162" s="152"/>
      <c r="O162" s="152"/>
      <c r="P162" s="152"/>
      <c r="Q162" s="152"/>
      <c r="R162" s="152"/>
      <c r="S162" s="152"/>
      <c r="T162" s="152"/>
      <c r="U162" s="152"/>
      <c r="V162" s="152"/>
      <c r="W162" s="152"/>
      <c r="X162" s="152"/>
      <c r="Y162" s="152"/>
      <c r="Z162" s="152"/>
      <c r="AA162" s="152"/>
      <c r="AB162" s="152"/>
      <c r="AC162" s="152"/>
      <c r="AD162" s="152"/>
      <c r="AE162" s="152"/>
      <c r="AF162" s="152"/>
      <c r="AG162" s="152"/>
      <c r="AH162" s="152"/>
      <c r="AI162" s="152"/>
      <c r="AJ162" s="152"/>
    </row>
    <row r="163" spans="1:36" x14ac:dyDescent="0.25">
      <c r="A163" s="152"/>
      <c r="B163" s="152"/>
      <c r="C163" s="152"/>
      <c r="D163" s="152"/>
      <c r="E163" s="152"/>
      <c r="F163" s="152"/>
      <c r="G163" s="152"/>
      <c r="H163" s="152"/>
      <c r="I163" s="152"/>
      <c r="J163" s="152"/>
      <c r="K163" s="152"/>
      <c r="L163" s="152"/>
      <c r="M163" s="152"/>
      <c r="N163" s="152"/>
      <c r="O163" s="152"/>
      <c r="P163" s="152"/>
      <c r="Q163" s="152"/>
      <c r="R163" s="152"/>
      <c r="S163" s="152"/>
      <c r="T163" s="152"/>
      <c r="U163" s="152"/>
      <c r="V163" s="152"/>
      <c r="W163" s="152"/>
      <c r="X163" s="152"/>
      <c r="Y163" s="152"/>
      <c r="Z163" s="152"/>
      <c r="AA163" s="152"/>
      <c r="AB163" s="152"/>
      <c r="AC163" s="152"/>
      <c r="AD163" s="152"/>
      <c r="AE163" s="152"/>
      <c r="AF163" s="152"/>
      <c r="AG163" s="152"/>
      <c r="AH163" s="152"/>
      <c r="AI163" s="152"/>
      <c r="AJ163" s="152"/>
    </row>
    <row r="164" spans="1:36" x14ac:dyDescent="0.25">
      <c r="A164" s="152"/>
      <c r="B164" s="152"/>
      <c r="C164" s="152"/>
      <c r="D164" s="152"/>
      <c r="E164" s="152"/>
      <c r="F164" s="152"/>
      <c r="G164" s="152"/>
      <c r="H164" s="152"/>
      <c r="I164" s="152"/>
      <c r="J164" s="152"/>
      <c r="K164" s="152"/>
      <c r="L164" s="152"/>
      <c r="M164" s="152"/>
      <c r="N164" s="152"/>
      <c r="O164" s="152"/>
      <c r="P164" s="152"/>
      <c r="Q164" s="152"/>
      <c r="R164" s="152"/>
      <c r="S164" s="152"/>
      <c r="T164" s="152"/>
      <c r="U164" s="152"/>
      <c r="V164" s="152"/>
      <c r="W164" s="152"/>
      <c r="X164" s="152"/>
      <c r="Y164" s="152"/>
      <c r="Z164" s="152"/>
      <c r="AA164" s="152"/>
      <c r="AB164" s="152"/>
      <c r="AC164" s="152"/>
      <c r="AD164" s="152"/>
      <c r="AE164" s="152"/>
      <c r="AF164" s="152"/>
      <c r="AG164" s="152"/>
      <c r="AH164" s="152"/>
      <c r="AI164" s="152"/>
      <c r="AJ164" s="152"/>
    </row>
    <row r="165" spans="1:36" x14ac:dyDescent="0.25">
      <c r="A165" s="152"/>
      <c r="B165" s="152"/>
      <c r="C165" s="152"/>
      <c r="D165" s="152"/>
      <c r="E165" s="152"/>
      <c r="F165" s="152"/>
      <c r="G165" s="152"/>
      <c r="H165" s="152"/>
      <c r="I165" s="152"/>
      <c r="J165" s="152"/>
      <c r="K165" s="152"/>
      <c r="L165" s="152"/>
      <c r="M165" s="152"/>
      <c r="N165" s="152"/>
      <c r="O165" s="152"/>
      <c r="P165" s="152"/>
      <c r="Q165" s="152"/>
      <c r="R165" s="152"/>
      <c r="S165" s="152"/>
      <c r="T165" s="152"/>
      <c r="U165" s="152"/>
      <c r="V165" s="152"/>
      <c r="W165" s="152"/>
      <c r="X165" s="152"/>
      <c r="Y165" s="152"/>
      <c r="Z165" s="152"/>
      <c r="AA165" s="152"/>
      <c r="AB165" s="152"/>
      <c r="AC165" s="152"/>
      <c r="AD165" s="152"/>
      <c r="AE165" s="152"/>
      <c r="AF165" s="152"/>
      <c r="AG165" s="152"/>
      <c r="AH165" s="152"/>
      <c r="AI165" s="152"/>
      <c r="AJ165" s="152"/>
    </row>
    <row r="166" spans="1:36" x14ac:dyDescent="0.25">
      <c r="A166" s="152"/>
      <c r="B166" s="152"/>
      <c r="C166" s="152"/>
      <c r="D166" s="152"/>
      <c r="E166" s="152"/>
      <c r="F166" s="152"/>
      <c r="G166" s="152"/>
      <c r="H166" s="152"/>
      <c r="I166" s="152"/>
      <c r="J166" s="152"/>
      <c r="K166" s="152"/>
      <c r="L166" s="152"/>
      <c r="M166" s="152"/>
      <c r="N166" s="152"/>
      <c r="O166" s="152"/>
      <c r="P166" s="152"/>
      <c r="Q166" s="152"/>
      <c r="R166" s="152"/>
      <c r="S166" s="152"/>
      <c r="T166" s="152"/>
      <c r="U166" s="152"/>
      <c r="V166" s="152"/>
      <c r="W166" s="152"/>
      <c r="X166" s="152"/>
      <c r="Y166" s="152"/>
      <c r="Z166" s="152"/>
      <c r="AA166" s="152"/>
      <c r="AB166" s="152"/>
      <c r="AC166" s="152"/>
      <c r="AD166" s="152"/>
      <c r="AE166" s="152"/>
      <c r="AF166" s="152"/>
      <c r="AG166" s="152"/>
      <c r="AH166" s="152"/>
      <c r="AI166" s="152"/>
      <c r="AJ166" s="152"/>
    </row>
    <row r="167" spans="1:36" x14ac:dyDescent="0.25">
      <c r="A167" s="152"/>
      <c r="B167" s="152"/>
      <c r="C167" s="152"/>
      <c r="D167" s="152"/>
      <c r="E167" s="152"/>
      <c r="F167" s="152"/>
      <c r="G167" s="152"/>
      <c r="H167" s="152"/>
      <c r="I167" s="152"/>
      <c r="J167" s="152"/>
      <c r="K167" s="152"/>
      <c r="L167" s="152"/>
      <c r="M167" s="152"/>
      <c r="N167" s="152"/>
      <c r="O167" s="152"/>
      <c r="P167" s="152"/>
      <c r="Q167" s="152"/>
      <c r="R167" s="152"/>
      <c r="S167" s="152"/>
      <c r="T167" s="152"/>
      <c r="U167" s="152"/>
      <c r="V167" s="152"/>
      <c r="W167" s="152"/>
      <c r="X167" s="152"/>
      <c r="Y167" s="152"/>
      <c r="Z167" s="152"/>
      <c r="AA167" s="152"/>
      <c r="AB167" s="152"/>
      <c r="AC167" s="152"/>
      <c r="AD167" s="152"/>
      <c r="AE167" s="152"/>
      <c r="AF167" s="152"/>
      <c r="AG167" s="152"/>
      <c r="AH167" s="152"/>
      <c r="AI167" s="152"/>
      <c r="AJ167" s="152"/>
    </row>
    <row r="168" spans="1:36" x14ac:dyDescent="0.25">
      <c r="A168" s="152"/>
      <c r="B168" s="152"/>
      <c r="C168" s="152"/>
      <c r="D168" s="152"/>
      <c r="E168" s="152"/>
      <c r="F168" s="152"/>
      <c r="G168" s="152"/>
      <c r="H168" s="152"/>
      <c r="I168" s="152"/>
      <c r="J168" s="152"/>
      <c r="K168" s="152"/>
      <c r="L168" s="152"/>
      <c r="M168" s="152"/>
      <c r="N168" s="152"/>
      <c r="O168" s="152"/>
      <c r="P168" s="152"/>
      <c r="Q168" s="152"/>
      <c r="R168" s="152"/>
      <c r="S168" s="152"/>
      <c r="T168" s="152"/>
      <c r="U168" s="152"/>
      <c r="V168" s="152"/>
      <c r="W168" s="152"/>
      <c r="X168" s="152"/>
      <c r="Y168" s="152"/>
      <c r="Z168" s="152"/>
      <c r="AA168" s="152"/>
      <c r="AB168" s="152"/>
      <c r="AC168" s="152"/>
      <c r="AD168" s="152"/>
      <c r="AE168" s="152"/>
      <c r="AF168" s="152"/>
      <c r="AG168" s="152"/>
      <c r="AH168" s="152"/>
      <c r="AI168" s="152"/>
      <c r="AJ168" s="152"/>
    </row>
    <row r="169" spans="1:36" x14ac:dyDescent="0.25">
      <c r="A169" s="152"/>
      <c r="B169" s="152"/>
      <c r="C169" s="152"/>
      <c r="D169" s="152"/>
      <c r="E169" s="152"/>
      <c r="F169" s="152"/>
      <c r="G169" s="152"/>
      <c r="H169" s="152"/>
      <c r="I169" s="152"/>
      <c r="J169" s="152"/>
      <c r="K169" s="152"/>
      <c r="L169" s="152"/>
      <c r="M169" s="152"/>
      <c r="N169" s="152"/>
      <c r="O169" s="152"/>
      <c r="P169" s="152"/>
      <c r="Q169" s="152"/>
      <c r="R169" s="152"/>
      <c r="S169" s="152"/>
      <c r="T169" s="152"/>
      <c r="U169" s="152"/>
      <c r="V169" s="152"/>
      <c r="W169" s="152"/>
      <c r="X169" s="152"/>
      <c r="Y169" s="152"/>
      <c r="Z169" s="152"/>
      <c r="AA169" s="152"/>
      <c r="AB169" s="152"/>
      <c r="AC169" s="152"/>
      <c r="AD169" s="152"/>
      <c r="AE169" s="152"/>
      <c r="AF169" s="152"/>
      <c r="AG169" s="152"/>
      <c r="AH169" s="152"/>
      <c r="AI169" s="152"/>
      <c r="AJ169" s="152"/>
    </row>
    <row r="170" spans="1:36" x14ac:dyDescent="0.25">
      <c r="A170" s="152"/>
      <c r="B170" s="152"/>
      <c r="C170" s="152"/>
      <c r="D170" s="152"/>
      <c r="E170" s="152"/>
      <c r="F170" s="152"/>
      <c r="G170" s="152"/>
      <c r="H170" s="152"/>
      <c r="I170" s="152"/>
      <c r="J170" s="152"/>
      <c r="K170" s="152"/>
      <c r="L170" s="152"/>
      <c r="M170" s="152"/>
      <c r="N170" s="152"/>
      <c r="O170" s="152"/>
      <c r="P170" s="152"/>
      <c r="Q170" s="152"/>
      <c r="R170" s="152"/>
      <c r="S170" s="152"/>
      <c r="T170" s="152"/>
      <c r="U170" s="152"/>
      <c r="V170" s="152"/>
      <c r="W170" s="152"/>
      <c r="X170" s="152"/>
      <c r="Y170" s="152"/>
      <c r="Z170" s="152"/>
      <c r="AA170" s="152"/>
      <c r="AB170" s="152"/>
      <c r="AC170" s="152"/>
      <c r="AD170" s="152"/>
      <c r="AE170" s="152"/>
      <c r="AF170" s="152"/>
      <c r="AG170" s="152"/>
      <c r="AH170" s="152"/>
      <c r="AI170" s="152"/>
      <c r="AJ170" s="152"/>
    </row>
    <row r="171" spans="1:36" x14ac:dyDescent="0.25">
      <c r="A171" s="152"/>
      <c r="B171" s="152"/>
      <c r="C171" s="152"/>
      <c r="D171" s="152"/>
      <c r="E171" s="152"/>
      <c r="F171" s="152"/>
      <c r="G171" s="152"/>
      <c r="H171" s="152"/>
      <c r="I171" s="152"/>
      <c r="J171" s="152"/>
      <c r="K171" s="152"/>
      <c r="L171" s="152"/>
      <c r="M171" s="152"/>
      <c r="N171" s="152"/>
      <c r="O171" s="152"/>
      <c r="P171" s="152"/>
      <c r="Q171" s="152"/>
      <c r="R171" s="152"/>
      <c r="S171" s="152"/>
      <c r="T171" s="152"/>
      <c r="U171" s="152"/>
      <c r="V171" s="152"/>
      <c r="W171" s="152"/>
      <c r="X171" s="152"/>
      <c r="Y171" s="152"/>
      <c r="Z171" s="152"/>
      <c r="AA171" s="152"/>
      <c r="AB171" s="152"/>
      <c r="AC171" s="152"/>
      <c r="AD171" s="152"/>
      <c r="AE171" s="152"/>
      <c r="AF171" s="152"/>
      <c r="AG171" s="152"/>
      <c r="AH171" s="152"/>
      <c r="AI171" s="152"/>
      <c r="AJ171" s="152"/>
    </row>
    <row r="172" spans="1:36" x14ac:dyDescent="0.25">
      <c r="A172" s="152"/>
      <c r="B172" s="152"/>
      <c r="C172" s="152"/>
      <c r="D172" s="152"/>
      <c r="E172" s="152"/>
      <c r="F172" s="152"/>
      <c r="G172" s="152"/>
      <c r="H172" s="152"/>
      <c r="I172" s="152"/>
      <c r="J172" s="152"/>
      <c r="K172" s="152"/>
      <c r="L172" s="152"/>
      <c r="M172" s="152"/>
      <c r="N172" s="152"/>
      <c r="O172" s="152"/>
      <c r="P172" s="152"/>
      <c r="Q172" s="152"/>
      <c r="R172" s="152"/>
      <c r="S172" s="152"/>
      <c r="T172" s="152"/>
      <c r="U172" s="152"/>
      <c r="V172" s="152"/>
      <c r="W172" s="152"/>
      <c r="X172" s="152"/>
      <c r="Y172" s="152"/>
      <c r="Z172" s="152"/>
      <c r="AA172" s="152"/>
      <c r="AB172" s="152"/>
      <c r="AC172" s="152"/>
      <c r="AD172" s="152"/>
      <c r="AE172" s="152"/>
      <c r="AF172" s="152"/>
      <c r="AG172" s="152"/>
      <c r="AH172" s="152"/>
      <c r="AI172" s="152"/>
      <c r="AJ172" s="152"/>
    </row>
    <row r="173" spans="1:36" x14ac:dyDescent="0.25">
      <c r="A173" s="152"/>
      <c r="B173" s="152"/>
      <c r="C173" s="152"/>
      <c r="D173" s="152"/>
      <c r="E173" s="152"/>
      <c r="F173" s="152"/>
      <c r="G173" s="152"/>
      <c r="H173" s="152"/>
      <c r="I173" s="152"/>
      <c r="J173" s="152"/>
      <c r="K173" s="152"/>
      <c r="L173" s="152"/>
      <c r="M173" s="152"/>
      <c r="N173" s="152"/>
      <c r="O173" s="152"/>
      <c r="P173" s="152"/>
      <c r="Q173" s="152"/>
      <c r="R173" s="152"/>
      <c r="S173" s="152"/>
      <c r="T173" s="152"/>
      <c r="U173" s="152"/>
      <c r="V173" s="152"/>
      <c r="W173" s="152"/>
      <c r="X173" s="152"/>
      <c r="Y173" s="152"/>
      <c r="Z173" s="152"/>
      <c r="AA173" s="152"/>
      <c r="AB173" s="152"/>
      <c r="AC173" s="152"/>
      <c r="AD173" s="152"/>
      <c r="AE173" s="152"/>
      <c r="AF173" s="152"/>
      <c r="AG173" s="152"/>
      <c r="AH173" s="152"/>
      <c r="AI173" s="152"/>
      <c r="AJ173" s="152"/>
    </row>
    <row r="174" spans="1:36" x14ac:dyDescent="0.25">
      <c r="A174" s="152"/>
      <c r="B174" s="152"/>
      <c r="C174" s="152"/>
      <c r="D174" s="152"/>
      <c r="E174" s="152"/>
      <c r="F174" s="152"/>
      <c r="G174" s="152"/>
      <c r="H174" s="152"/>
      <c r="I174" s="152"/>
      <c r="J174" s="152"/>
      <c r="K174" s="152"/>
      <c r="L174" s="152"/>
      <c r="M174" s="152"/>
      <c r="N174" s="152"/>
      <c r="O174" s="152"/>
      <c r="P174" s="152"/>
      <c r="Q174" s="152"/>
      <c r="R174" s="152"/>
      <c r="S174" s="152"/>
      <c r="T174" s="152"/>
      <c r="U174" s="152"/>
      <c r="V174" s="152"/>
      <c r="W174" s="152"/>
      <c r="X174" s="152"/>
      <c r="Y174" s="152"/>
      <c r="Z174" s="152"/>
      <c r="AA174" s="152"/>
      <c r="AB174" s="152"/>
      <c r="AC174" s="152"/>
      <c r="AD174" s="152"/>
      <c r="AE174" s="152"/>
      <c r="AF174" s="152"/>
      <c r="AG174" s="152"/>
      <c r="AH174" s="152"/>
      <c r="AI174" s="152"/>
      <c r="AJ174" s="152"/>
    </row>
    <row r="175" spans="1:36" x14ac:dyDescent="0.25">
      <c r="A175" s="152"/>
      <c r="B175" s="152"/>
      <c r="C175" s="152"/>
      <c r="D175" s="152"/>
      <c r="E175" s="152"/>
      <c r="F175" s="152"/>
      <c r="G175" s="152"/>
      <c r="H175" s="152"/>
      <c r="I175" s="152"/>
      <c r="J175" s="152"/>
      <c r="K175" s="152"/>
      <c r="L175" s="152"/>
      <c r="M175" s="152"/>
      <c r="N175" s="152"/>
      <c r="O175" s="152"/>
      <c r="P175" s="152"/>
      <c r="Q175" s="152"/>
      <c r="R175" s="152"/>
      <c r="S175" s="152"/>
      <c r="T175" s="152"/>
      <c r="U175" s="152"/>
      <c r="V175" s="152"/>
      <c r="W175" s="152"/>
      <c r="X175" s="152"/>
      <c r="Y175" s="152"/>
      <c r="Z175" s="152"/>
      <c r="AA175" s="152"/>
      <c r="AB175" s="152"/>
      <c r="AC175" s="152"/>
      <c r="AD175" s="152"/>
      <c r="AE175" s="152"/>
      <c r="AF175" s="152"/>
      <c r="AG175" s="152"/>
      <c r="AH175" s="152"/>
      <c r="AI175" s="152"/>
      <c r="AJ175" s="152"/>
    </row>
    <row r="176" spans="1:36" x14ac:dyDescent="0.25">
      <c r="A176" s="152"/>
      <c r="B176" s="152"/>
      <c r="C176" s="152"/>
      <c r="D176" s="152"/>
      <c r="E176" s="152"/>
      <c r="F176" s="152"/>
      <c r="G176" s="152"/>
      <c r="H176" s="152"/>
      <c r="I176" s="152"/>
      <c r="J176" s="152"/>
      <c r="K176" s="152"/>
      <c r="L176" s="152"/>
      <c r="M176" s="152"/>
      <c r="N176" s="152"/>
      <c r="O176" s="152"/>
      <c r="P176" s="152"/>
      <c r="Q176" s="152"/>
      <c r="R176" s="152"/>
      <c r="S176" s="152"/>
      <c r="T176" s="152"/>
      <c r="U176" s="152"/>
      <c r="V176" s="152"/>
      <c r="W176" s="152"/>
      <c r="X176" s="152"/>
      <c r="Y176" s="152"/>
      <c r="Z176" s="152"/>
      <c r="AA176" s="152"/>
      <c r="AB176" s="152"/>
      <c r="AC176" s="152"/>
      <c r="AD176" s="152"/>
      <c r="AE176" s="152"/>
      <c r="AF176" s="152"/>
      <c r="AG176" s="152"/>
      <c r="AH176" s="152"/>
      <c r="AI176" s="152"/>
      <c r="AJ176" s="152"/>
    </row>
    <row r="177" spans="1:36" x14ac:dyDescent="0.25">
      <c r="A177" s="152"/>
      <c r="B177" s="152"/>
      <c r="C177" s="152"/>
      <c r="D177" s="152"/>
      <c r="E177" s="152"/>
      <c r="F177" s="152"/>
      <c r="G177" s="152"/>
      <c r="H177" s="152"/>
      <c r="I177" s="152"/>
      <c r="J177" s="152"/>
      <c r="K177" s="152"/>
      <c r="L177" s="152"/>
      <c r="M177" s="152"/>
      <c r="N177" s="152"/>
      <c r="O177" s="152"/>
      <c r="P177" s="152"/>
      <c r="Q177" s="152"/>
      <c r="R177" s="152"/>
      <c r="S177" s="152"/>
      <c r="T177" s="152"/>
      <c r="U177" s="152"/>
      <c r="V177" s="152"/>
      <c r="W177" s="152"/>
      <c r="X177" s="152"/>
      <c r="Y177" s="152"/>
      <c r="Z177" s="152"/>
      <c r="AA177" s="152"/>
      <c r="AB177" s="152"/>
      <c r="AC177" s="152"/>
      <c r="AD177" s="152"/>
      <c r="AE177" s="152"/>
      <c r="AF177" s="152"/>
      <c r="AG177" s="152"/>
      <c r="AH177" s="152"/>
      <c r="AI177" s="152"/>
      <c r="AJ177" s="152"/>
    </row>
    <row r="178" spans="1:36" x14ac:dyDescent="0.25">
      <c r="A178" s="152"/>
      <c r="B178" s="152"/>
      <c r="C178" s="152"/>
      <c r="D178" s="152"/>
      <c r="E178" s="152"/>
      <c r="F178" s="152"/>
      <c r="G178" s="152"/>
      <c r="H178" s="152"/>
      <c r="I178" s="152"/>
      <c r="J178" s="152"/>
      <c r="K178" s="152"/>
      <c r="L178" s="152"/>
      <c r="M178" s="152"/>
      <c r="N178" s="152"/>
      <c r="O178" s="152"/>
      <c r="P178" s="152"/>
      <c r="Q178" s="152"/>
      <c r="R178" s="152"/>
      <c r="S178" s="152"/>
      <c r="T178" s="152"/>
      <c r="U178" s="152"/>
      <c r="V178" s="152"/>
      <c r="W178" s="152"/>
      <c r="X178" s="152"/>
      <c r="Y178" s="152"/>
      <c r="Z178" s="152"/>
      <c r="AA178" s="152"/>
      <c r="AB178" s="152"/>
      <c r="AC178" s="152"/>
      <c r="AD178" s="152"/>
      <c r="AE178" s="152"/>
      <c r="AF178" s="152"/>
      <c r="AG178" s="152"/>
      <c r="AH178" s="152"/>
      <c r="AI178" s="152"/>
      <c r="AJ178" s="152"/>
    </row>
    <row r="179" spans="1:36" x14ac:dyDescent="0.25">
      <c r="A179" s="152"/>
      <c r="B179" s="152"/>
      <c r="C179" s="152"/>
      <c r="D179" s="152"/>
      <c r="E179" s="152"/>
      <c r="F179" s="152"/>
      <c r="G179" s="152"/>
      <c r="H179" s="152"/>
      <c r="I179" s="152"/>
      <c r="J179" s="152"/>
      <c r="K179" s="152"/>
      <c r="L179" s="152"/>
      <c r="M179" s="152"/>
      <c r="N179" s="152"/>
      <c r="O179" s="152"/>
      <c r="P179" s="152"/>
      <c r="Q179" s="152"/>
      <c r="R179" s="152"/>
      <c r="S179" s="152"/>
      <c r="T179" s="152"/>
      <c r="U179" s="152"/>
      <c r="V179" s="152"/>
      <c r="W179" s="152"/>
      <c r="X179" s="152"/>
      <c r="Y179" s="152"/>
      <c r="Z179" s="152"/>
      <c r="AA179" s="152"/>
      <c r="AB179" s="152"/>
      <c r="AC179" s="152"/>
      <c r="AD179" s="152"/>
      <c r="AE179" s="152"/>
      <c r="AF179" s="152"/>
      <c r="AG179" s="152"/>
      <c r="AH179" s="152"/>
      <c r="AI179" s="152"/>
      <c r="AJ179" s="152"/>
    </row>
    <row r="180" spans="1:36" x14ac:dyDescent="0.25">
      <c r="A180" s="152"/>
      <c r="B180" s="152"/>
      <c r="C180" s="152"/>
      <c r="D180" s="152"/>
      <c r="E180" s="152"/>
      <c r="F180" s="152"/>
      <c r="G180" s="152"/>
      <c r="H180" s="152"/>
      <c r="I180" s="152"/>
      <c r="J180" s="152"/>
      <c r="K180" s="152"/>
      <c r="L180" s="152"/>
      <c r="M180" s="152"/>
      <c r="N180" s="152"/>
      <c r="O180" s="152"/>
      <c r="P180" s="152"/>
      <c r="Q180" s="152"/>
      <c r="R180" s="152"/>
      <c r="S180" s="152"/>
      <c r="T180" s="152"/>
      <c r="U180" s="152"/>
      <c r="V180" s="152"/>
      <c r="W180" s="152"/>
      <c r="X180" s="152"/>
      <c r="Y180" s="152"/>
      <c r="Z180" s="152"/>
      <c r="AA180" s="152"/>
      <c r="AB180" s="152"/>
      <c r="AC180" s="152"/>
      <c r="AD180" s="152"/>
      <c r="AE180" s="152"/>
      <c r="AF180" s="152"/>
      <c r="AG180" s="152"/>
      <c r="AH180" s="152"/>
      <c r="AI180" s="152"/>
      <c r="AJ180" s="152"/>
    </row>
    <row r="181" spans="1:36" x14ac:dyDescent="0.25">
      <c r="A181" s="152"/>
      <c r="B181" s="152"/>
      <c r="C181" s="152"/>
      <c r="D181" s="152"/>
      <c r="E181" s="152"/>
      <c r="F181" s="152"/>
      <c r="G181" s="152"/>
      <c r="H181" s="152"/>
      <c r="I181" s="152"/>
      <c r="J181" s="152"/>
      <c r="K181" s="152"/>
      <c r="L181" s="152"/>
      <c r="M181" s="152"/>
      <c r="N181" s="152"/>
      <c r="O181" s="152"/>
      <c r="P181" s="152"/>
      <c r="Q181" s="152"/>
      <c r="R181" s="152"/>
      <c r="S181" s="152"/>
      <c r="T181" s="152"/>
      <c r="U181" s="152"/>
      <c r="V181" s="152"/>
      <c r="W181" s="152"/>
      <c r="X181" s="152"/>
      <c r="Y181" s="152"/>
      <c r="Z181" s="152"/>
      <c r="AA181" s="152"/>
      <c r="AB181" s="152"/>
      <c r="AC181" s="152"/>
      <c r="AD181" s="152"/>
      <c r="AE181" s="152"/>
      <c r="AF181" s="152"/>
      <c r="AG181" s="152"/>
      <c r="AH181" s="152"/>
      <c r="AI181" s="152"/>
      <c r="AJ181" s="152"/>
    </row>
    <row r="182" spans="1:36" x14ac:dyDescent="0.25">
      <c r="A182" s="152"/>
      <c r="B182" s="152"/>
      <c r="C182" s="152"/>
      <c r="D182" s="152"/>
      <c r="E182" s="152"/>
      <c r="F182" s="152"/>
      <c r="G182" s="152"/>
      <c r="H182" s="152"/>
      <c r="I182" s="152"/>
      <c r="J182" s="152"/>
      <c r="K182" s="152"/>
      <c r="L182" s="152"/>
      <c r="M182" s="152"/>
      <c r="N182" s="152"/>
      <c r="O182" s="152"/>
      <c r="P182" s="152"/>
      <c r="Q182" s="152"/>
      <c r="R182" s="152"/>
      <c r="S182" s="152"/>
      <c r="T182" s="152"/>
      <c r="U182" s="152"/>
      <c r="V182" s="152"/>
      <c r="W182" s="152"/>
      <c r="X182" s="152"/>
      <c r="Y182" s="152"/>
      <c r="Z182" s="152"/>
      <c r="AA182" s="152"/>
      <c r="AB182" s="152"/>
      <c r="AC182" s="152"/>
      <c r="AD182" s="152"/>
      <c r="AE182" s="152"/>
      <c r="AF182" s="152"/>
      <c r="AG182" s="152"/>
      <c r="AH182" s="152"/>
      <c r="AI182" s="152"/>
      <c r="AJ182" s="152"/>
    </row>
    <row r="183" spans="1:36" x14ac:dyDescent="0.25">
      <c r="A183" s="152"/>
      <c r="B183" s="152"/>
      <c r="C183" s="152"/>
      <c r="D183" s="152"/>
      <c r="E183" s="152"/>
      <c r="F183" s="152"/>
      <c r="G183" s="152"/>
      <c r="H183" s="152"/>
      <c r="I183" s="152"/>
      <c r="J183" s="152"/>
      <c r="K183" s="152"/>
      <c r="L183" s="152"/>
      <c r="M183" s="152"/>
      <c r="N183" s="152"/>
      <c r="O183" s="152"/>
      <c r="P183" s="152"/>
      <c r="Q183" s="152"/>
      <c r="R183" s="152"/>
      <c r="S183" s="152"/>
      <c r="T183" s="152"/>
      <c r="U183" s="152"/>
      <c r="V183" s="152"/>
      <c r="W183" s="152"/>
      <c r="X183" s="152"/>
      <c r="Y183" s="152"/>
      <c r="Z183" s="152"/>
      <c r="AA183" s="152"/>
      <c r="AB183" s="152"/>
      <c r="AC183" s="152"/>
      <c r="AD183" s="152"/>
      <c r="AE183" s="152"/>
      <c r="AF183" s="152"/>
      <c r="AG183" s="152"/>
      <c r="AH183" s="152"/>
      <c r="AI183" s="152"/>
      <c r="AJ183" s="152"/>
    </row>
    <row r="184" spans="1:36" x14ac:dyDescent="0.25">
      <c r="A184" s="152"/>
      <c r="B184" s="152"/>
      <c r="C184" s="152"/>
      <c r="D184" s="152"/>
      <c r="E184" s="152"/>
      <c r="F184" s="152"/>
      <c r="G184" s="152"/>
      <c r="H184" s="152"/>
      <c r="I184" s="152"/>
      <c r="J184" s="152"/>
      <c r="K184" s="152"/>
      <c r="L184" s="152"/>
      <c r="M184" s="152"/>
      <c r="N184" s="152"/>
      <c r="O184" s="152"/>
      <c r="P184" s="152"/>
      <c r="Q184" s="152"/>
      <c r="R184" s="152"/>
      <c r="S184" s="152"/>
      <c r="T184" s="152"/>
      <c r="U184" s="152"/>
      <c r="V184" s="152"/>
      <c r="W184" s="152"/>
      <c r="X184" s="152"/>
      <c r="Y184" s="152"/>
      <c r="Z184" s="152"/>
      <c r="AA184" s="152"/>
      <c r="AB184" s="152"/>
      <c r="AC184" s="152"/>
      <c r="AD184" s="152"/>
      <c r="AE184" s="152"/>
      <c r="AF184" s="152"/>
      <c r="AG184" s="152"/>
      <c r="AH184" s="152"/>
      <c r="AI184" s="152"/>
      <c r="AJ184" s="152"/>
    </row>
    <row r="185" spans="1:36" x14ac:dyDescent="0.25">
      <c r="A185" s="152"/>
      <c r="B185" s="152"/>
      <c r="C185" s="152"/>
      <c r="D185" s="152"/>
      <c r="E185" s="152"/>
      <c r="F185" s="152"/>
      <c r="G185" s="152"/>
      <c r="H185" s="152"/>
      <c r="I185" s="152"/>
      <c r="J185" s="152"/>
      <c r="K185" s="152"/>
      <c r="L185" s="152"/>
      <c r="M185" s="152"/>
      <c r="N185" s="152"/>
      <c r="O185" s="152"/>
      <c r="P185" s="152"/>
      <c r="Q185" s="152"/>
      <c r="R185" s="152"/>
      <c r="S185" s="152"/>
      <c r="T185" s="152"/>
      <c r="U185" s="152"/>
      <c r="V185" s="152"/>
      <c r="W185" s="152"/>
      <c r="X185" s="152"/>
      <c r="Y185" s="152"/>
      <c r="Z185" s="152"/>
      <c r="AA185" s="152"/>
      <c r="AB185" s="152"/>
      <c r="AC185" s="152"/>
      <c r="AD185" s="152"/>
      <c r="AE185" s="152"/>
      <c r="AF185" s="152"/>
      <c r="AG185" s="152"/>
      <c r="AH185" s="152"/>
      <c r="AI185" s="152"/>
      <c r="AJ185" s="152"/>
    </row>
    <row r="186" spans="1:36" x14ac:dyDescent="0.25">
      <c r="A186" s="152"/>
      <c r="B186" s="152"/>
      <c r="C186" s="152"/>
      <c r="D186" s="152"/>
      <c r="E186" s="152"/>
      <c r="F186" s="152"/>
      <c r="G186" s="152"/>
      <c r="H186" s="152"/>
      <c r="I186" s="152"/>
      <c r="J186" s="152"/>
      <c r="K186" s="152"/>
      <c r="L186" s="152"/>
      <c r="M186" s="152"/>
      <c r="N186" s="152"/>
      <c r="O186" s="152"/>
      <c r="P186" s="152"/>
      <c r="Q186" s="152"/>
      <c r="R186" s="152"/>
      <c r="S186" s="152"/>
      <c r="T186" s="152"/>
      <c r="U186" s="152"/>
      <c r="V186" s="152"/>
      <c r="W186" s="152"/>
      <c r="X186" s="152"/>
      <c r="Y186" s="152"/>
      <c r="Z186" s="152"/>
      <c r="AA186" s="152"/>
      <c r="AB186" s="152"/>
      <c r="AC186" s="152"/>
      <c r="AD186" s="152"/>
      <c r="AE186" s="152"/>
      <c r="AF186" s="152"/>
      <c r="AG186" s="152"/>
      <c r="AH186" s="152"/>
      <c r="AI186" s="152"/>
      <c r="AJ186" s="152"/>
    </row>
    <row r="187" spans="1:36" x14ac:dyDescent="0.25">
      <c r="A187" s="152"/>
      <c r="B187" s="152"/>
      <c r="C187" s="152"/>
      <c r="D187" s="152"/>
      <c r="E187" s="152"/>
      <c r="F187" s="152"/>
      <c r="G187" s="152"/>
      <c r="H187" s="152"/>
      <c r="I187" s="152"/>
      <c r="J187" s="152"/>
      <c r="K187" s="152"/>
      <c r="L187" s="152"/>
      <c r="M187" s="152"/>
      <c r="N187" s="152"/>
      <c r="O187" s="152"/>
      <c r="P187" s="152"/>
      <c r="Q187" s="152"/>
      <c r="R187" s="152"/>
      <c r="S187" s="152"/>
      <c r="T187" s="152"/>
      <c r="U187" s="152"/>
      <c r="V187" s="152"/>
      <c r="W187" s="152"/>
      <c r="X187" s="152"/>
      <c r="Y187" s="152"/>
      <c r="Z187" s="152"/>
      <c r="AA187" s="152"/>
      <c r="AB187" s="152"/>
      <c r="AC187" s="152"/>
      <c r="AD187" s="152"/>
      <c r="AE187" s="152"/>
      <c r="AF187" s="152"/>
      <c r="AG187" s="152"/>
      <c r="AH187" s="152"/>
      <c r="AI187" s="152"/>
      <c r="AJ187" s="152"/>
    </row>
    <row r="188" spans="1:36" x14ac:dyDescent="0.25">
      <c r="A188" s="152"/>
      <c r="B188" s="152"/>
      <c r="C188" s="152"/>
      <c r="D188" s="152"/>
      <c r="E188" s="152"/>
      <c r="F188" s="152"/>
      <c r="G188" s="152"/>
      <c r="H188" s="152"/>
      <c r="I188" s="152"/>
      <c r="J188" s="152"/>
      <c r="K188" s="152"/>
      <c r="L188" s="152"/>
      <c r="M188" s="152"/>
      <c r="N188" s="152"/>
      <c r="O188" s="152"/>
      <c r="P188" s="152"/>
      <c r="Q188" s="152"/>
      <c r="R188" s="152"/>
      <c r="S188" s="152"/>
      <c r="T188" s="152"/>
      <c r="U188" s="152"/>
      <c r="V188" s="152"/>
      <c r="W188" s="152"/>
      <c r="X188" s="152"/>
      <c r="Y188" s="152"/>
      <c r="Z188" s="152"/>
      <c r="AA188" s="152"/>
      <c r="AB188" s="152"/>
      <c r="AC188" s="152"/>
      <c r="AD188" s="152"/>
      <c r="AE188" s="152"/>
      <c r="AF188" s="152"/>
      <c r="AG188" s="152"/>
      <c r="AH188" s="152"/>
      <c r="AI188" s="152"/>
      <c r="AJ188" s="152"/>
    </row>
    <row r="189" spans="1:36" x14ac:dyDescent="0.25">
      <c r="A189" s="152"/>
      <c r="B189" s="152"/>
      <c r="C189" s="152"/>
      <c r="D189" s="152"/>
      <c r="E189" s="152"/>
      <c r="F189" s="152"/>
      <c r="G189" s="152"/>
      <c r="H189" s="152"/>
      <c r="I189" s="152"/>
      <c r="J189" s="152"/>
      <c r="K189" s="152"/>
      <c r="L189" s="152"/>
      <c r="M189" s="152"/>
      <c r="N189" s="152"/>
      <c r="O189" s="152"/>
      <c r="P189" s="152"/>
      <c r="Q189" s="152"/>
      <c r="R189" s="152"/>
      <c r="S189" s="152"/>
      <c r="T189" s="152"/>
      <c r="U189" s="152"/>
      <c r="V189" s="152"/>
      <c r="W189" s="152"/>
      <c r="X189" s="152"/>
      <c r="Y189" s="152"/>
      <c r="Z189" s="152"/>
      <c r="AA189" s="152"/>
      <c r="AB189" s="152"/>
      <c r="AC189" s="152"/>
      <c r="AD189" s="152"/>
      <c r="AE189" s="152"/>
      <c r="AF189" s="152"/>
      <c r="AG189" s="152"/>
      <c r="AH189" s="152"/>
      <c r="AI189" s="152"/>
      <c r="AJ189" s="152"/>
    </row>
    <row r="190" spans="1:36" x14ac:dyDescent="0.25">
      <c r="A190" s="152"/>
      <c r="B190" s="152"/>
      <c r="C190" s="152"/>
      <c r="D190" s="152"/>
      <c r="E190" s="152"/>
      <c r="F190" s="152"/>
      <c r="G190" s="152"/>
      <c r="H190" s="152"/>
      <c r="I190" s="152"/>
      <c r="J190" s="152"/>
      <c r="K190" s="152"/>
      <c r="L190" s="152"/>
      <c r="M190" s="152"/>
      <c r="N190" s="152"/>
      <c r="O190" s="152"/>
      <c r="P190" s="152"/>
      <c r="Q190" s="152"/>
      <c r="R190" s="152"/>
      <c r="S190" s="152"/>
      <c r="T190" s="152"/>
      <c r="U190" s="152"/>
      <c r="V190" s="152"/>
      <c r="W190" s="152"/>
      <c r="X190" s="152"/>
      <c r="Y190" s="152"/>
      <c r="Z190" s="152"/>
      <c r="AA190" s="152"/>
      <c r="AB190" s="152"/>
      <c r="AC190" s="152"/>
      <c r="AD190" s="152"/>
      <c r="AE190" s="152"/>
      <c r="AF190" s="152"/>
      <c r="AG190" s="152"/>
      <c r="AH190" s="152"/>
      <c r="AI190" s="152"/>
      <c r="AJ190" s="152"/>
    </row>
    <row r="191" spans="1:36" x14ac:dyDescent="0.25">
      <c r="A191" s="152"/>
      <c r="B191" s="152"/>
      <c r="C191" s="152"/>
      <c r="D191" s="152"/>
      <c r="E191" s="152"/>
      <c r="F191" s="152"/>
      <c r="G191" s="152"/>
      <c r="H191" s="152"/>
      <c r="I191" s="152"/>
      <c r="J191" s="152"/>
      <c r="K191" s="152"/>
      <c r="L191" s="152"/>
      <c r="M191" s="152"/>
      <c r="N191" s="152"/>
      <c r="O191" s="152"/>
      <c r="P191" s="152"/>
      <c r="Q191" s="152"/>
      <c r="R191" s="152"/>
      <c r="S191" s="152"/>
      <c r="T191" s="152"/>
      <c r="U191" s="152"/>
      <c r="V191" s="152"/>
      <c r="W191" s="152"/>
      <c r="X191" s="152"/>
      <c r="Y191" s="152"/>
      <c r="Z191" s="152"/>
      <c r="AA191" s="152"/>
      <c r="AB191" s="152"/>
      <c r="AC191" s="152"/>
      <c r="AD191" s="152"/>
      <c r="AE191" s="152"/>
      <c r="AF191" s="152"/>
      <c r="AG191" s="152"/>
      <c r="AH191" s="152"/>
      <c r="AI191" s="152"/>
      <c r="AJ191" s="152"/>
    </row>
    <row r="192" spans="1:36" x14ac:dyDescent="0.25">
      <c r="A192" s="152"/>
      <c r="B192" s="152"/>
      <c r="C192" s="152"/>
      <c r="D192" s="152"/>
      <c r="E192" s="152"/>
      <c r="F192" s="152"/>
      <c r="G192" s="152"/>
      <c r="H192" s="152"/>
      <c r="I192" s="152"/>
      <c r="J192" s="152"/>
      <c r="K192" s="152"/>
      <c r="L192" s="152"/>
      <c r="M192" s="152"/>
      <c r="N192" s="152"/>
      <c r="O192" s="152"/>
      <c r="P192" s="152"/>
      <c r="Q192" s="152"/>
      <c r="R192" s="152"/>
      <c r="S192" s="152"/>
      <c r="T192" s="152"/>
      <c r="U192" s="152"/>
      <c r="V192" s="152"/>
      <c r="W192" s="152"/>
      <c r="X192" s="152"/>
      <c r="Y192" s="152"/>
      <c r="Z192" s="152"/>
      <c r="AA192" s="152"/>
      <c r="AB192" s="152"/>
      <c r="AC192" s="152"/>
      <c r="AD192" s="152"/>
      <c r="AE192" s="152"/>
      <c r="AF192" s="152"/>
      <c r="AG192" s="152"/>
      <c r="AH192" s="152"/>
      <c r="AI192" s="152"/>
      <c r="AJ192" s="152"/>
    </row>
    <row r="193" spans="1:36" x14ac:dyDescent="0.25">
      <c r="A193" s="152"/>
      <c r="B193" s="152"/>
      <c r="C193" s="152"/>
      <c r="D193" s="152"/>
      <c r="E193" s="152"/>
      <c r="F193" s="152"/>
      <c r="G193" s="152"/>
      <c r="H193" s="152"/>
      <c r="I193" s="152"/>
      <c r="J193" s="152"/>
      <c r="K193" s="152"/>
      <c r="L193" s="152"/>
      <c r="M193" s="152"/>
      <c r="N193" s="152"/>
      <c r="O193" s="152"/>
      <c r="P193" s="152"/>
      <c r="Q193" s="152"/>
      <c r="R193" s="152"/>
      <c r="S193" s="152"/>
      <c r="T193" s="152"/>
      <c r="U193" s="152"/>
      <c r="V193" s="152"/>
      <c r="W193" s="152"/>
      <c r="X193" s="152"/>
      <c r="Y193" s="152"/>
      <c r="Z193" s="152"/>
      <c r="AA193" s="152"/>
      <c r="AB193" s="152"/>
      <c r="AC193" s="152"/>
      <c r="AD193" s="152"/>
      <c r="AE193" s="152"/>
      <c r="AF193" s="152"/>
      <c r="AG193" s="152"/>
      <c r="AH193" s="152"/>
      <c r="AI193" s="152"/>
      <c r="AJ193" s="152"/>
    </row>
    <row r="194" spans="1:36" x14ac:dyDescent="0.25">
      <c r="A194" s="152"/>
      <c r="B194" s="152"/>
      <c r="C194" s="152"/>
      <c r="D194" s="152"/>
      <c r="E194" s="152"/>
      <c r="F194" s="152"/>
      <c r="G194" s="152"/>
      <c r="H194" s="152"/>
      <c r="I194" s="152"/>
      <c r="J194" s="152"/>
      <c r="K194" s="152"/>
      <c r="L194" s="152"/>
      <c r="M194" s="152"/>
      <c r="N194" s="152"/>
      <c r="O194" s="152"/>
      <c r="P194" s="152"/>
      <c r="Q194" s="152"/>
      <c r="R194" s="152"/>
      <c r="S194" s="152"/>
      <c r="T194" s="152"/>
      <c r="U194" s="152"/>
      <c r="V194" s="152"/>
      <c r="W194" s="152"/>
      <c r="X194" s="152"/>
      <c r="Y194" s="152"/>
      <c r="Z194" s="152"/>
      <c r="AA194" s="152"/>
      <c r="AB194" s="152"/>
      <c r="AC194" s="152"/>
      <c r="AD194" s="152"/>
      <c r="AE194" s="152"/>
      <c r="AF194" s="152"/>
      <c r="AG194" s="152"/>
      <c r="AH194" s="152"/>
      <c r="AI194" s="152"/>
      <c r="AJ194" s="152"/>
    </row>
    <row r="195" spans="1:36" x14ac:dyDescent="0.25">
      <c r="A195" s="152"/>
      <c r="B195" s="152"/>
      <c r="C195" s="152"/>
      <c r="D195" s="152"/>
      <c r="E195" s="152"/>
      <c r="F195" s="152"/>
      <c r="G195" s="152"/>
      <c r="H195" s="152"/>
      <c r="I195" s="152"/>
      <c r="J195" s="152"/>
      <c r="K195" s="152"/>
      <c r="L195" s="152"/>
      <c r="M195" s="152"/>
      <c r="N195" s="152"/>
      <c r="O195" s="152"/>
      <c r="P195" s="152"/>
      <c r="Q195" s="152"/>
      <c r="R195" s="152"/>
      <c r="S195" s="152"/>
      <c r="T195" s="152"/>
      <c r="U195" s="152"/>
      <c r="V195" s="152"/>
      <c r="W195" s="152"/>
      <c r="X195" s="152"/>
      <c r="Y195" s="152"/>
      <c r="Z195" s="152"/>
      <c r="AA195" s="152"/>
      <c r="AB195" s="152"/>
      <c r="AC195" s="152"/>
      <c r="AD195" s="152"/>
      <c r="AE195" s="152"/>
      <c r="AF195" s="152"/>
      <c r="AG195" s="152"/>
      <c r="AH195" s="152"/>
      <c r="AI195" s="152"/>
      <c r="AJ195" s="152"/>
    </row>
    <row r="196" spans="1:36" x14ac:dyDescent="0.25">
      <c r="A196" s="152"/>
      <c r="B196" s="152"/>
      <c r="C196" s="152"/>
      <c r="D196" s="152"/>
      <c r="E196" s="152"/>
      <c r="F196" s="152"/>
      <c r="G196" s="152"/>
      <c r="H196" s="152"/>
      <c r="I196" s="152"/>
      <c r="J196" s="152"/>
      <c r="K196" s="152"/>
      <c r="L196" s="152"/>
      <c r="M196" s="152"/>
      <c r="N196" s="152"/>
      <c r="O196" s="152"/>
      <c r="P196" s="152"/>
      <c r="Q196" s="152"/>
      <c r="R196" s="152"/>
      <c r="S196" s="152"/>
      <c r="T196" s="152"/>
      <c r="U196" s="152"/>
      <c r="V196" s="152"/>
      <c r="W196" s="152"/>
      <c r="X196" s="152"/>
      <c r="Y196" s="152"/>
      <c r="Z196" s="152"/>
      <c r="AA196" s="152"/>
      <c r="AB196" s="152"/>
      <c r="AC196" s="152"/>
      <c r="AD196" s="152"/>
      <c r="AE196" s="152"/>
      <c r="AF196" s="152"/>
      <c r="AG196" s="152"/>
      <c r="AH196" s="152"/>
      <c r="AI196" s="152"/>
      <c r="AJ196" s="152"/>
    </row>
    <row r="197" spans="1:36" x14ac:dyDescent="0.25">
      <c r="A197" s="152"/>
      <c r="B197" s="152"/>
      <c r="C197" s="152"/>
      <c r="D197" s="152"/>
      <c r="E197" s="152"/>
      <c r="F197" s="152"/>
      <c r="G197" s="152"/>
      <c r="H197" s="152"/>
      <c r="I197" s="152"/>
      <c r="J197" s="152"/>
      <c r="K197" s="152"/>
      <c r="L197" s="152"/>
      <c r="M197" s="152"/>
      <c r="N197" s="152"/>
      <c r="O197" s="152"/>
      <c r="P197" s="152"/>
      <c r="Q197" s="152"/>
      <c r="R197" s="152"/>
      <c r="S197" s="152"/>
      <c r="T197" s="152"/>
      <c r="U197" s="152"/>
      <c r="V197" s="152"/>
      <c r="W197" s="152"/>
      <c r="X197" s="152"/>
      <c r="Y197" s="152"/>
      <c r="Z197" s="152"/>
      <c r="AA197" s="152"/>
      <c r="AB197" s="152"/>
      <c r="AC197" s="152"/>
      <c r="AD197" s="152"/>
      <c r="AE197" s="152"/>
      <c r="AF197" s="152"/>
      <c r="AG197" s="152"/>
      <c r="AH197" s="152"/>
      <c r="AI197" s="152"/>
      <c r="AJ197" s="152"/>
    </row>
    <row r="198" spans="1:36" x14ac:dyDescent="0.25">
      <c r="A198" s="152"/>
      <c r="B198" s="152"/>
      <c r="C198" s="152"/>
      <c r="D198" s="152"/>
      <c r="E198" s="152"/>
      <c r="F198" s="152"/>
      <c r="G198" s="152"/>
      <c r="H198" s="152"/>
      <c r="I198" s="152"/>
      <c r="J198" s="152"/>
      <c r="K198" s="152"/>
      <c r="L198" s="152"/>
      <c r="M198" s="152"/>
      <c r="N198" s="152"/>
      <c r="O198" s="152"/>
      <c r="P198" s="152"/>
      <c r="Q198" s="152"/>
      <c r="R198" s="152"/>
      <c r="S198" s="152"/>
      <c r="T198" s="152"/>
      <c r="U198" s="152"/>
      <c r="V198" s="152"/>
      <c r="W198" s="152"/>
      <c r="X198" s="152"/>
      <c r="Y198" s="152"/>
      <c r="Z198" s="152"/>
      <c r="AA198" s="152"/>
      <c r="AB198" s="152"/>
      <c r="AC198" s="152"/>
      <c r="AD198" s="152"/>
      <c r="AE198" s="152"/>
      <c r="AF198" s="152"/>
      <c r="AG198" s="152"/>
      <c r="AH198" s="152"/>
      <c r="AI198" s="152"/>
      <c r="AJ198" s="152"/>
    </row>
    <row r="199" spans="1:36" x14ac:dyDescent="0.25">
      <c r="A199" s="152"/>
      <c r="B199" s="152"/>
      <c r="C199" s="152"/>
      <c r="D199" s="152"/>
      <c r="E199" s="152"/>
      <c r="F199" s="152"/>
      <c r="G199" s="152"/>
      <c r="H199" s="152"/>
      <c r="I199" s="152"/>
      <c r="J199" s="152"/>
      <c r="K199" s="152"/>
      <c r="L199" s="152"/>
      <c r="M199" s="152"/>
      <c r="N199" s="152"/>
      <c r="O199" s="152"/>
      <c r="P199" s="152"/>
      <c r="Q199" s="152"/>
      <c r="R199" s="152"/>
      <c r="S199" s="152"/>
      <c r="T199" s="152"/>
      <c r="U199" s="152"/>
      <c r="V199" s="152"/>
      <c r="W199" s="152"/>
      <c r="X199" s="152"/>
      <c r="Y199" s="152"/>
      <c r="Z199" s="152"/>
      <c r="AA199" s="152"/>
      <c r="AB199" s="152"/>
      <c r="AC199" s="152"/>
      <c r="AD199" s="152"/>
      <c r="AE199" s="152"/>
      <c r="AF199" s="152"/>
      <c r="AG199" s="152"/>
      <c r="AH199" s="152"/>
      <c r="AI199" s="152"/>
      <c r="AJ199" s="152"/>
    </row>
    <row r="200" spans="1:36" x14ac:dyDescent="0.25">
      <c r="A200" s="152"/>
      <c r="B200" s="152"/>
      <c r="C200" s="152"/>
      <c r="D200" s="152"/>
      <c r="E200" s="152"/>
      <c r="F200" s="152"/>
      <c r="G200" s="152"/>
      <c r="H200" s="152"/>
      <c r="I200" s="152"/>
      <c r="J200" s="152"/>
      <c r="K200" s="152"/>
      <c r="L200" s="152"/>
      <c r="M200" s="152"/>
      <c r="N200" s="152"/>
      <c r="O200" s="152"/>
      <c r="P200" s="152"/>
      <c r="Q200" s="152"/>
      <c r="R200" s="152"/>
      <c r="S200" s="152"/>
      <c r="T200" s="152"/>
      <c r="U200" s="152"/>
      <c r="V200" s="152"/>
      <c r="W200" s="152"/>
      <c r="X200" s="152"/>
      <c r="Y200" s="152"/>
      <c r="Z200" s="152"/>
      <c r="AA200" s="152"/>
      <c r="AB200" s="152"/>
      <c r="AC200" s="152"/>
      <c r="AD200" s="152"/>
      <c r="AE200" s="152"/>
      <c r="AF200" s="152"/>
      <c r="AG200" s="152"/>
      <c r="AH200" s="152"/>
      <c r="AI200" s="152"/>
      <c r="AJ200" s="152"/>
    </row>
    <row r="201" spans="1:36" x14ac:dyDescent="0.25">
      <c r="A201" s="152"/>
      <c r="B201" s="152"/>
      <c r="C201" s="152"/>
      <c r="D201" s="152"/>
      <c r="E201" s="152"/>
      <c r="F201" s="152"/>
      <c r="G201" s="152"/>
      <c r="H201" s="152"/>
      <c r="I201" s="152"/>
      <c r="J201" s="152"/>
      <c r="K201" s="152"/>
      <c r="L201" s="152"/>
      <c r="M201" s="152"/>
      <c r="N201" s="152"/>
      <c r="O201" s="152"/>
      <c r="P201" s="152"/>
      <c r="Q201" s="152"/>
      <c r="R201" s="152"/>
      <c r="S201" s="152"/>
      <c r="T201" s="152"/>
      <c r="U201" s="152"/>
      <c r="V201" s="152"/>
      <c r="W201" s="152"/>
      <c r="X201" s="152"/>
      <c r="Y201" s="152"/>
      <c r="Z201" s="152"/>
      <c r="AA201" s="152"/>
      <c r="AB201" s="152"/>
      <c r="AC201" s="152"/>
      <c r="AD201" s="152"/>
      <c r="AE201" s="152"/>
      <c r="AF201" s="152"/>
      <c r="AG201" s="152"/>
      <c r="AH201" s="152"/>
      <c r="AI201" s="152"/>
      <c r="AJ201" s="152"/>
    </row>
    <row r="202" spans="1:36" x14ac:dyDescent="0.25">
      <c r="A202" s="152"/>
      <c r="B202" s="152"/>
      <c r="C202" s="152"/>
      <c r="D202" s="152"/>
      <c r="E202" s="152"/>
      <c r="F202" s="152"/>
      <c r="G202" s="152"/>
      <c r="H202" s="152"/>
      <c r="I202" s="152"/>
      <c r="J202" s="152"/>
      <c r="K202" s="152"/>
      <c r="L202" s="152"/>
      <c r="M202" s="152"/>
      <c r="N202" s="152"/>
      <c r="O202" s="152"/>
      <c r="P202" s="152"/>
      <c r="Q202" s="152"/>
      <c r="R202" s="152"/>
      <c r="S202" s="152"/>
      <c r="T202" s="152"/>
      <c r="U202" s="152"/>
      <c r="V202" s="152"/>
      <c r="W202" s="152"/>
      <c r="X202" s="152"/>
      <c r="Y202" s="152"/>
      <c r="Z202" s="152"/>
      <c r="AA202" s="152"/>
      <c r="AB202" s="152"/>
      <c r="AC202" s="152"/>
      <c r="AD202" s="152"/>
      <c r="AE202" s="152"/>
      <c r="AF202" s="152"/>
      <c r="AG202" s="152"/>
      <c r="AH202" s="152"/>
      <c r="AI202" s="152"/>
      <c r="AJ202" s="152"/>
    </row>
    <row r="203" spans="1:36" x14ac:dyDescent="0.25">
      <c r="A203" s="152"/>
      <c r="B203" s="152"/>
      <c r="C203" s="152"/>
      <c r="D203" s="152"/>
      <c r="E203" s="152"/>
      <c r="F203" s="152"/>
      <c r="G203" s="152"/>
      <c r="H203" s="152"/>
      <c r="I203" s="152"/>
      <c r="J203" s="152"/>
      <c r="K203" s="152"/>
      <c r="L203" s="152"/>
      <c r="M203" s="152"/>
      <c r="N203" s="152"/>
      <c r="O203" s="152"/>
      <c r="P203" s="152"/>
      <c r="Q203" s="152"/>
      <c r="R203" s="152"/>
      <c r="S203" s="152"/>
      <c r="T203" s="152"/>
      <c r="U203" s="152"/>
      <c r="V203" s="152"/>
      <c r="W203" s="152"/>
      <c r="X203" s="152"/>
      <c r="Y203" s="152"/>
      <c r="Z203" s="152"/>
      <c r="AA203" s="152"/>
      <c r="AB203" s="152"/>
      <c r="AC203" s="152"/>
      <c r="AD203" s="152"/>
      <c r="AE203" s="152"/>
      <c r="AF203" s="152"/>
      <c r="AG203" s="152"/>
      <c r="AH203" s="152"/>
      <c r="AI203" s="152"/>
      <c r="AJ203" s="152"/>
    </row>
    <row r="204" spans="1:36" x14ac:dyDescent="0.25">
      <c r="A204" s="152"/>
      <c r="B204" s="152"/>
      <c r="C204" s="152"/>
      <c r="D204" s="152"/>
      <c r="E204" s="152"/>
      <c r="F204" s="152"/>
      <c r="G204" s="152"/>
      <c r="H204" s="152"/>
      <c r="I204" s="152"/>
      <c r="J204" s="152"/>
      <c r="K204" s="152"/>
      <c r="L204" s="152"/>
      <c r="M204" s="152"/>
      <c r="N204" s="152"/>
      <c r="O204" s="152"/>
      <c r="P204" s="152"/>
      <c r="Q204" s="152"/>
      <c r="R204" s="152"/>
      <c r="S204" s="152"/>
      <c r="T204" s="152"/>
      <c r="U204" s="152"/>
      <c r="V204" s="152"/>
      <c r="W204" s="152"/>
      <c r="X204" s="152"/>
      <c r="Y204" s="152"/>
      <c r="Z204" s="152"/>
      <c r="AA204" s="152"/>
      <c r="AB204" s="152"/>
      <c r="AC204" s="152"/>
      <c r="AD204" s="152"/>
      <c r="AE204" s="152"/>
      <c r="AF204" s="152"/>
      <c r="AG204" s="152"/>
      <c r="AH204" s="152"/>
      <c r="AI204" s="152"/>
      <c r="AJ204" s="152"/>
    </row>
    <row r="205" spans="1:36" x14ac:dyDescent="0.25">
      <c r="A205" s="152"/>
      <c r="B205" s="152"/>
      <c r="C205" s="152"/>
      <c r="D205" s="152"/>
      <c r="E205" s="152"/>
      <c r="F205" s="152"/>
      <c r="G205" s="152"/>
      <c r="H205" s="152"/>
      <c r="I205" s="152"/>
      <c r="J205" s="152"/>
      <c r="K205" s="152"/>
      <c r="L205" s="152"/>
      <c r="M205" s="152"/>
      <c r="N205" s="152"/>
      <c r="O205" s="152"/>
      <c r="P205" s="152"/>
      <c r="Q205" s="152"/>
      <c r="R205" s="152"/>
      <c r="S205" s="152"/>
      <c r="T205" s="152"/>
      <c r="U205" s="152"/>
      <c r="V205" s="152"/>
      <c r="W205" s="152"/>
      <c r="X205" s="152"/>
      <c r="Y205" s="152"/>
      <c r="Z205" s="152"/>
      <c r="AA205" s="152"/>
      <c r="AB205" s="152"/>
      <c r="AC205" s="152"/>
      <c r="AD205" s="152"/>
      <c r="AE205" s="152"/>
      <c r="AF205" s="152"/>
      <c r="AG205" s="152"/>
      <c r="AH205" s="152"/>
      <c r="AI205" s="152"/>
      <c r="AJ205" s="152"/>
    </row>
    <row r="206" spans="1:36" x14ac:dyDescent="0.25">
      <c r="A206" s="152"/>
      <c r="B206" s="152"/>
      <c r="C206" s="152"/>
      <c r="D206" s="152"/>
      <c r="E206" s="152"/>
      <c r="F206" s="152"/>
      <c r="G206" s="152"/>
      <c r="H206" s="152"/>
      <c r="I206" s="152"/>
      <c r="J206" s="152"/>
      <c r="K206" s="152"/>
      <c r="L206" s="152"/>
      <c r="M206" s="152"/>
      <c r="N206" s="152"/>
      <c r="O206" s="152"/>
      <c r="P206" s="152"/>
      <c r="Q206" s="152"/>
      <c r="R206" s="152"/>
      <c r="S206" s="152"/>
      <c r="T206" s="152"/>
      <c r="U206" s="152"/>
      <c r="V206" s="152"/>
      <c r="W206" s="152"/>
      <c r="X206" s="152"/>
      <c r="Y206" s="152"/>
      <c r="Z206" s="152"/>
      <c r="AA206" s="152"/>
      <c r="AB206" s="152"/>
      <c r="AC206" s="152"/>
      <c r="AD206" s="152"/>
      <c r="AE206" s="152"/>
      <c r="AF206" s="152"/>
      <c r="AG206" s="152"/>
      <c r="AH206" s="152"/>
      <c r="AI206" s="152"/>
      <c r="AJ206" s="152"/>
    </row>
    <row r="207" spans="1:36" x14ac:dyDescent="0.25">
      <c r="A207" s="152"/>
      <c r="B207" s="152"/>
      <c r="C207" s="152"/>
      <c r="D207" s="152"/>
      <c r="E207" s="152"/>
      <c r="F207" s="152"/>
      <c r="G207" s="152"/>
      <c r="H207" s="152"/>
      <c r="I207" s="152"/>
      <c r="J207" s="152"/>
      <c r="K207" s="152"/>
      <c r="L207" s="152"/>
      <c r="M207" s="152"/>
      <c r="N207" s="152"/>
      <c r="O207" s="152"/>
      <c r="P207" s="152"/>
      <c r="Q207" s="152"/>
      <c r="R207" s="152"/>
      <c r="S207" s="152"/>
      <c r="T207" s="152"/>
      <c r="U207" s="152"/>
      <c r="V207" s="152"/>
      <c r="W207" s="152"/>
      <c r="X207" s="152"/>
      <c r="Y207" s="152"/>
      <c r="Z207" s="152"/>
      <c r="AA207" s="152"/>
      <c r="AB207" s="152"/>
      <c r="AC207" s="152"/>
      <c r="AD207" s="152"/>
      <c r="AE207" s="152"/>
      <c r="AF207" s="152"/>
      <c r="AG207" s="152"/>
      <c r="AH207" s="152"/>
      <c r="AI207" s="152"/>
      <c r="AJ207" s="152"/>
    </row>
    <row r="208" spans="1:36" x14ac:dyDescent="0.25">
      <c r="A208" s="152"/>
      <c r="B208" s="152"/>
      <c r="C208" s="152"/>
      <c r="D208" s="152"/>
      <c r="E208" s="152"/>
      <c r="F208" s="152"/>
      <c r="G208" s="152"/>
      <c r="H208" s="152"/>
      <c r="I208" s="152"/>
      <c r="J208" s="152"/>
      <c r="K208" s="152"/>
      <c r="L208" s="152"/>
      <c r="M208" s="152"/>
      <c r="N208" s="152"/>
      <c r="O208" s="152"/>
      <c r="P208" s="152"/>
      <c r="Q208" s="152"/>
      <c r="R208" s="152"/>
      <c r="S208" s="152"/>
      <c r="T208" s="152"/>
      <c r="U208" s="152"/>
      <c r="V208" s="152"/>
      <c r="W208" s="152"/>
      <c r="X208" s="152"/>
      <c r="Y208" s="152"/>
      <c r="Z208" s="152"/>
      <c r="AA208" s="152"/>
      <c r="AB208" s="152"/>
      <c r="AC208" s="152"/>
      <c r="AD208" s="152"/>
      <c r="AE208" s="152"/>
      <c r="AF208" s="152"/>
      <c r="AG208" s="152"/>
      <c r="AH208" s="152"/>
      <c r="AI208" s="152"/>
      <c r="AJ208" s="152"/>
    </row>
    <row r="209" spans="1:36" x14ac:dyDescent="0.25">
      <c r="A209" s="152"/>
      <c r="B209" s="152"/>
      <c r="C209" s="152"/>
      <c r="D209" s="152"/>
      <c r="E209" s="152"/>
      <c r="F209" s="152"/>
      <c r="G209" s="152"/>
      <c r="H209" s="152"/>
      <c r="I209" s="152"/>
      <c r="J209" s="152"/>
      <c r="K209" s="152"/>
      <c r="L209" s="152"/>
      <c r="M209" s="152"/>
      <c r="N209" s="152"/>
      <c r="O209" s="152"/>
      <c r="P209" s="152"/>
      <c r="Q209" s="152"/>
      <c r="R209" s="152"/>
      <c r="S209" s="152"/>
      <c r="T209" s="152"/>
      <c r="U209" s="152"/>
      <c r="V209" s="152"/>
      <c r="W209" s="152"/>
      <c r="X209" s="152"/>
      <c r="Y209" s="152"/>
      <c r="Z209" s="152"/>
      <c r="AA209" s="152"/>
      <c r="AB209" s="152"/>
      <c r="AC209" s="152"/>
      <c r="AD209" s="152"/>
      <c r="AE209" s="152"/>
      <c r="AF209" s="152"/>
      <c r="AG209" s="152"/>
      <c r="AH209" s="152"/>
      <c r="AI209" s="152"/>
      <c r="AJ209" s="152"/>
    </row>
    <row r="210" spans="1:36" x14ac:dyDescent="0.25">
      <c r="A210" s="152"/>
      <c r="B210" s="152"/>
      <c r="C210" s="152"/>
      <c r="D210" s="152"/>
      <c r="E210" s="152"/>
      <c r="F210" s="152"/>
      <c r="G210" s="152"/>
      <c r="H210" s="152"/>
      <c r="I210" s="152"/>
      <c r="J210" s="152"/>
      <c r="K210" s="152"/>
      <c r="L210" s="152"/>
      <c r="M210" s="152"/>
      <c r="N210" s="152"/>
      <c r="O210" s="152"/>
      <c r="P210" s="152"/>
      <c r="Q210" s="152"/>
      <c r="R210" s="152"/>
      <c r="S210" s="152"/>
      <c r="T210" s="152"/>
      <c r="U210" s="152"/>
      <c r="V210" s="152"/>
      <c r="W210" s="152"/>
      <c r="X210" s="152"/>
      <c r="Y210" s="152"/>
      <c r="Z210" s="152"/>
      <c r="AA210" s="152"/>
      <c r="AB210" s="152"/>
      <c r="AC210" s="152"/>
      <c r="AD210" s="152"/>
      <c r="AE210" s="152"/>
      <c r="AF210" s="152"/>
      <c r="AG210" s="152"/>
      <c r="AH210" s="152"/>
      <c r="AI210" s="152"/>
      <c r="AJ210" s="152"/>
    </row>
    <row r="211" spans="1:36" x14ac:dyDescent="0.25">
      <c r="A211" s="152"/>
      <c r="B211" s="152"/>
      <c r="C211" s="152"/>
      <c r="D211" s="152"/>
      <c r="E211" s="152"/>
      <c r="F211" s="152"/>
      <c r="G211" s="152"/>
      <c r="H211" s="152"/>
      <c r="I211" s="152"/>
      <c r="J211" s="152"/>
      <c r="K211" s="152"/>
      <c r="L211" s="152"/>
      <c r="M211" s="152"/>
      <c r="N211" s="152"/>
      <c r="O211" s="152"/>
      <c r="P211" s="152"/>
      <c r="Q211" s="152"/>
      <c r="R211" s="152"/>
      <c r="S211" s="152"/>
      <c r="T211" s="152"/>
      <c r="U211" s="152"/>
      <c r="V211" s="152"/>
      <c r="W211" s="152"/>
      <c r="X211" s="152"/>
      <c r="Y211" s="152"/>
      <c r="Z211" s="152"/>
      <c r="AA211" s="152"/>
      <c r="AB211" s="152"/>
      <c r="AC211" s="152"/>
      <c r="AD211" s="152"/>
      <c r="AE211" s="152"/>
      <c r="AF211" s="152"/>
      <c r="AG211" s="152"/>
      <c r="AH211" s="152"/>
      <c r="AI211" s="152"/>
      <c r="AJ211" s="152"/>
    </row>
    <row r="212" spans="1:36" x14ac:dyDescent="0.25">
      <c r="A212" s="152"/>
      <c r="B212" s="152"/>
      <c r="C212" s="152"/>
      <c r="D212" s="152"/>
      <c r="E212" s="152"/>
      <c r="F212" s="152"/>
      <c r="G212" s="152"/>
      <c r="H212" s="152"/>
      <c r="I212" s="152"/>
      <c r="J212" s="152"/>
      <c r="K212" s="152"/>
      <c r="L212" s="152"/>
      <c r="M212" s="152"/>
      <c r="N212" s="152"/>
      <c r="O212" s="152"/>
      <c r="P212" s="152"/>
      <c r="Q212" s="152"/>
      <c r="R212" s="152"/>
      <c r="S212" s="152"/>
      <c r="T212" s="152"/>
      <c r="U212" s="152"/>
      <c r="V212" s="152"/>
      <c r="W212" s="152"/>
      <c r="X212" s="152"/>
      <c r="Y212" s="152"/>
      <c r="Z212" s="152"/>
      <c r="AA212" s="152"/>
      <c r="AB212" s="152"/>
      <c r="AC212" s="152"/>
      <c r="AD212" s="152"/>
      <c r="AE212" s="152"/>
      <c r="AF212" s="152"/>
      <c r="AG212" s="152"/>
      <c r="AH212" s="152"/>
      <c r="AI212" s="152"/>
      <c r="AJ212" s="152"/>
    </row>
    <row r="213" spans="1:36" x14ac:dyDescent="0.25">
      <c r="A213" s="152"/>
      <c r="B213" s="152"/>
      <c r="C213" s="152"/>
      <c r="D213" s="152"/>
      <c r="E213" s="152"/>
      <c r="F213" s="152"/>
      <c r="G213" s="152"/>
      <c r="H213" s="152"/>
      <c r="I213" s="152"/>
      <c r="J213" s="152"/>
      <c r="K213" s="152"/>
      <c r="L213" s="152"/>
      <c r="M213" s="152"/>
      <c r="N213" s="152"/>
      <c r="O213" s="152"/>
      <c r="P213" s="152"/>
      <c r="Q213" s="152"/>
      <c r="R213" s="152"/>
      <c r="S213" s="152"/>
      <c r="T213" s="152"/>
      <c r="U213" s="152"/>
      <c r="V213" s="152"/>
      <c r="W213" s="152"/>
      <c r="X213" s="152"/>
      <c r="Y213" s="152"/>
      <c r="Z213" s="152"/>
      <c r="AA213" s="152"/>
      <c r="AB213" s="152"/>
      <c r="AC213" s="152"/>
      <c r="AD213" s="152"/>
      <c r="AE213" s="152"/>
      <c r="AF213" s="152"/>
      <c r="AG213" s="152"/>
      <c r="AH213" s="152"/>
      <c r="AI213" s="152"/>
      <c r="AJ213" s="152"/>
    </row>
    <row r="214" spans="1:36" x14ac:dyDescent="0.25">
      <c r="A214" s="152"/>
      <c r="B214" s="152"/>
      <c r="C214" s="152"/>
      <c r="D214" s="152"/>
      <c r="E214" s="152"/>
      <c r="F214" s="152"/>
      <c r="G214" s="152"/>
      <c r="H214" s="152"/>
      <c r="I214" s="152"/>
      <c r="J214" s="152"/>
      <c r="K214" s="152"/>
      <c r="L214" s="152"/>
      <c r="M214" s="152"/>
      <c r="N214" s="152"/>
      <c r="O214" s="152"/>
      <c r="P214" s="152"/>
      <c r="Q214" s="152"/>
      <c r="R214" s="152"/>
      <c r="S214" s="152"/>
      <c r="T214" s="152"/>
      <c r="U214" s="152"/>
      <c r="V214" s="152"/>
      <c r="W214" s="152"/>
      <c r="X214" s="152"/>
      <c r="Y214" s="152"/>
      <c r="Z214" s="152"/>
      <c r="AA214" s="152"/>
      <c r="AB214" s="152"/>
      <c r="AC214" s="152"/>
      <c r="AD214" s="152"/>
      <c r="AE214" s="152"/>
      <c r="AF214" s="152"/>
      <c r="AG214" s="152"/>
      <c r="AH214" s="152"/>
      <c r="AI214" s="152"/>
      <c r="AJ214" s="152"/>
    </row>
    <row r="215" spans="1:36" x14ac:dyDescent="0.25">
      <c r="A215" s="152"/>
      <c r="B215" s="152"/>
      <c r="C215" s="152"/>
      <c r="D215" s="152"/>
      <c r="E215" s="152"/>
      <c r="F215" s="152"/>
      <c r="G215" s="152"/>
      <c r="H215" s="152"/>
      <c r="I215" s="152"/>
      <c r="J215" s="152"/>
      <c r="K215" s="152"/>
      <c r="L215" s="152"/>
      <c r="M215" s="152"/>
      <c r="N215" s="152"/>
      <c r="O215" s="152"/>
      <c r="P215" s="152"/>
      <c r="Q215" s="152"/>
      <c r="R215" s="152"/>
      <c r="S215" s="152"/>
      <c r="T215" s="152"/>
      <c r="U215" s="152"/>
      <c r="V215" s="152"/>
      <c r="W215" s="152"/>
      <c r="X215" s="152"/>
      <c r="Y215" s="152"/>
      <c r="Z215" s="152"/>
      <c r="AA215" s="152"/>
      <c r="AB215" s="152"/>
      <c r="AC215" s="152"/>
      <c r="AD215" s="152"/>
      <c r="AE215" s="152"/>
      <c r="AF215" s="152"/>
      <c r="AG215" s="152"/>
      <c r="AH215" s="152"/>
      <c r="AI215" s="152"/>
      <c r="AJ215" s="152"/>
    </row>
    <row r="216" spans="1:36" x14ac:dyDescent="0.25">
      <c r="A216" s="152"/>
      <c r="B216" s="152"/>
      <c r="C216" s="152"/>
      <c r="D216" s="152"/>
      <c r="E216" s="152"/>
      <c r="F216" s="152"/>
      <c r="G216" s="152"/>
      <c r="H216" s="152"/>
      <c r="I216" s="152"/>
      <c r="J216" s="152"/>
      <c r="K216" s="152"/>
      <c r="L216" s="152"/>
      <c r="M216" s="152"/>
      <c r="N216" s="152"/>
      <c r="O216" s="152"/>
      <c r="P216" s="152"/>
      <c r="Q216" s="152"/>
      <c r="R216" s="152"/>
      <c r="S216" s="152"/>
      <c r="T216" s="152"/>
      <c r="U216" s="152"/>
      <c r="V216" s="152"/>
      <c r="W216" s="152"/>
      <c r="X216" s="152"/>
      <c r="Y216" s="152"/>
      <c r="Z216" s="152"/>
      <c r="AA216" s="152"/>
      <c r="AB216" s="152"/>
      <c r="AC216" s="152"/>
      <c r="AD216" s="152"/>
      <c r="AE216" s="152"/>
      <c r="AF216" s="152"/>
      <c r="AG216" s="152"/>
      <c r="AH216" s="152"/>
      <c r="AI216" s="152"/>
      <c r="AJ216" s="152"/>
    </row>
    <row r="217" spans="1:36" x14ac:dyDescent="0.25">
      <c r="A217" s="152"/>
      <c r="B217" s="152"/>
      <c r="C217" s="152"/>
      <c r="D217" s="152"/>
      <c r="E217" s="152"/>
      <c r="F217" s="152"/>
      <c r="G217" s="152"/>
      <c r="H217" s="152"/>
      <c r="I217" s="152"/>
      <c r="J217" s="152"/>
      <c r="K217" s="152"/>
      <c r="L217" s="152"/>
      <c r="M217" s="152"/>
      <c r="N217" s="152"/>
      <c r="O217" s="152"/>
      <c r="P217" s="152"/>
      <c r="Q217" s="152"/>
      <c r="R217" s="152"/>
      <c r="S217" s="152"/>
      <c r="T217" s="152"/>
      <c r="U217" s="152"/>
      <c r="V217" s="152"/>
      <c r="W217" s="152"/>
      <c r="X217" s="152"/>
      <c r="Y217" s="152"/>
      <c r="Z217" s="152"/>
      <c r="AA217" s="152"/>
      <c r="AB217" s="152"/>
      <c r="AC217" s="152"/>
      <c r="AD217" s="152"/>
      <c r="AE217" s="152"/>
      <c r="AF217" s="152"/>
      <c r="AG217" s="152"/>
      <c r="AH217" s="152"/>
      <c r="AI217" s="152"/>
      <c r="AJ217" s="152"/>
    </row>
    <row r="218" spans="1:36" x14ac:dyDescent="0.25">
      <c r="A218" s="152"/>
      <c r="B218" s="152"/>
      <c r="C218" s="152"/>
      <c r="D218" s="152"/>
      <c r="E218" s="152"/>
      <c r="F218" s="152"/>
      <c r="G218" s="152"/>
      <c r="H218" s="152"/>
      <c r="I218" s="152"/>
      <c r="J218" s="152"/>
      <c r="K218" s="152"/>
      <c r="L218" s="152"/>
      <c r="M218" s="152"/>
      <c r="N218" s="152"/>
      <c r="O218" s="152"/>
      <c r="P218" s="152"/>
      <c r="Q218" s="152"/>
      <c r="R218" s="152"/>
      <c r="S218" s="152"/>
      <c r="T218" s="152"/>
      <c r="U218" s="152"/>
      <c r="V218" s="152"/>
      <c r="W218" s="152"/>
      <c r="X218" s="152"/>
      <c r="Y218" s="152"/>
      <c r="Z218" s="152"/>
      <c r="AA218" s="152"/>
      <c r="AB218" s="152"/>
      <c r="AC218" s="152"/>
      <c r="AD218" s="152"/>
      <c r="AE218" s="152"/>
      <c r="AF218" s="152"/>
      <c r="AG218" s="152"/>
      <c r="AH218" s="152"/>
      <c r="AI218" s="152"/>
      <c r="AJ218" s="152"/>
    </row>
    <row r="219" spans="1:36" x14ac:dyDescent="0.25">
      <c r="A219" s="152"/>
      <c r="B219" s="152"/>
      <c r="C219" s="152"/>
      <c r="D219" s="152"/>
      <c r="E219" s="152"/>
      <c r="F219" s="152"/>
      <c r="G219" s="152"/>
      <c r="H219" s="152"/>
      <c r="I219" s="152"/>
      <c r="J219" s="152"/>
      <c r="K219" s="152"/>
      <c r="L219" s="152"/>
      <c r="M219" s="152"/>
      <c r="N219" s="152"/>
      <c r="O219" s="152"/>
      <c r="P219" s="152"/>
      <c r="Q219" s="152"/>
      <c r="R219" s="152"/>
      <c r="S219" s="152"/>
      <c r="T219" s="152"/>
      <c r="U219" s="152"/>
      <c r="V219" s="152"/>
      <c r="W219" s="152"/>
      <c r="X219" s="152"/>
      <c r="Y219" s="152"/>
      <c r="Z219" s="152"/>
      <c r="AA219" s="152"/>
      <c r="AB219" s="152"/>
      <c r="AC219" s="152"/>
      <c r="AD219" s="152"/>
      <c r="AE219" s="152"/>
      <c r="AF219" s="152"/>
      <c r="AG219" s="152"/>
      <c r="AH219" s="152"/>
      <c r="AI219" s="152"/>
      <c r="AJ219" s="152"/>
    </row>
    <row r="220" spans="1:36" x14ac:dyDescent="0.25">
      <c r="A220" s="152"/>
      <c r="B220" s="152"/>
      <c r="C220" s="152"/>
      <c r="D220" s="152"/>
      <c r="E220" s="152"/>
      <c r="F220" s="152"/>
      <c r="G220" s="152"/>
      <c r="H220" s="152"/>
      <c r="I220" s="152"/>
      <c r="J220" s="152"/>
      <c r="K220" s="152"/>
      <c r="L220" s="152"/>
      <c r="M220" s="152"/>
      <c r="N220" s="152"/>
      <c r="O220" s="152"/>
      <c r="P220" s="152"/>
      <c r="Q220" s="152"/>
      <c r="R220" s="152"/>
      <c r="S220" s="152"/>
      <c r="T220" s="152"/>
      <c r="U220" s="152"/>
      <c r="V220" s="152"/>
      <c r="W220" s="152"/>
      <c r="X220" s="152"/>
      <c r="Y220" s="152"/>
      <c r="Z220" s="152"/>
      <c r="AA220" s="152"/>
      <c r="AB220" s="152"/>
      <c r="AC220" s="152"/>
      <c r="AD220" s="152"/>
      <c r="AE220" s="152"/>
      <c r="AF220" s="152"/>
      <c r="AG220" s="152"/>
      <c r="AH220" s="152"/>
      <c r="AI220" s="152"/>
      <c r="AJ220" s="152"/>
    </row>
    <row r="221" spans="1:36" x14ac:dyDescent="0.25">
      <c r="A221" s="152"/>
      <c r="B221" s="152"/>
      <c r="C221" s="152"/>
      <c r="D221" s="152"/>
      <c r="E221" s="152"/>
      <c r="F221" s="152"/>
      <c r="G221" s="152"/>
      <c r="H221" s="152"/>
      <c r="I221" s="152"/>
      <c r="J221" s="152"/>
      <c r="K221" s="152"/>
      <c r="L221" s="152"/>
      <c r="M221" s="152"/>
      <c r="N221" s="152"/>
      <c r="O221" s="152"/>
      <c r="P221" s="152"/>
      <c r="Q221" s="152"/>
      <c r="R221" s="152"/>
      <c r="S221" s="152"/>
      <c r="T221" s="152"/>
      <c r="U221" s="152"/>
      <c r="V221" s="152"/>
      <c r="W221" s="152"/>
      <c r="X221" s="152"/>
      <c r="Y221" s="152"/>
      <c r="Z221" s="152"/>
      <c r="AA221" s="152"/>
      <c r="AB221" s="152"/>
      <c r="AC221" s="152"/>
      <c r="AD221" s="152"/>
      <c r="AE221" s="152"/>
      <c r="AF221" s="152"/>
      <c r="AG221" s="152"/>
      <c r="AH221" s="152"/>
      <c r="AI221" s="152"/>
      <c r="AJ221" s="152"/>
    </row>
    <row r="222" spans="1:36" x14ac:dyDescent="0.25">
      <c r="A222" s="152"/>
      <c r="B222" s="152"/>
      <c r="C222" s="152"/>
      <c r="D222" s="152"/>
      <c r="E222" s="152"/>
      <c r="F222" s="152"/>
      <c r="G222" s="152"/>
      <c r="H222" s="152"/>
      <c r="I222" s="152"/>
      <c r="J222" s="152"/>
      <c r="K222" s="152"/>
      <c r="L222" s="152"/>
      <c r="M222" s="152"/>
      <c r="N222" s="152"/>
      <c r="O222" s="152"/>
      <c r="P222" s="152"/>
      <c r="Q222" s="152"/>
      <c r="R222" s="152"/>
      <c r="S222" s="152"/>
      <c r="T222" s="152"/>
      <c r="U222" s="152"/>
      <c r="V222" s="152"/>
      <c r="W222" s="152"/>
      <c r="X222" s="152"/>
      <c r="Y222" s="152"/>
      <c r="Z222" s="152"/>
      <c r="AA222" s="152"/>
      <c r="AB222" s="152"/>
      <c r="AC222" s="152"/>
      <c r="AD222" s="152"/>
      <c r="AE222" s="152"/>
      <c r="AF222" s="152"/>
      <c r="AG222" s="152"/>
      <c r="AH222" s="152"/>
      <c r="AI222" s="152"/>
      <c r="AJ222" s="152"/>
    </row>
    <row r="223" spans="1:36" x14ac:dyDescent="0.25">
      <c r="A223" s="152"/>
      <c r="B223" s="152"/>
      <c r="C223" s="152"/>
      <c r="D223" s="152"/>
      <c r="E223" s="152"/>
      <c r="F223" s="152"/>
      <c r="G223" s="152"/>
      <c r="H223" s="152"/>
      <c r="I223" s="152"/>
      <c r="J223" s="152"/>
      <c r="K223" s="152"/>
      <c r="L223" s="152"/>
      <c r="M223" s="152"/>
      <c r="N223" s="152"/>
      <c r="O223" s="152"/>
      <c r="P223" s="152"/>
      <c r="Q223" s="152"/>
      <c r="R223" s="152"/>
      <c r="S223" s="152"/>
      <c r="T223" s="152"/>
      <c r="U223" s="152"/>
      <c r="V223" s="152"/>
      <c r="W223" s="152"/>
      <c r="X223" s="152"/>
      <c r="Y223" s="152"/>
      <c r="Z223" s="152"/>
      <c r="AA223" s="152"/>
      <c r="AB223" s="152"/>
      <c r="AC223" s="152"/>
      <c r="AD223" s="152"/>
      <c r="AE223" s="152"/>
      <c r="AF223" s="152"/>
      <c r="AG223" s="152"/>
      <c r="AH223" s="152"/>
      <c r="AI223" s="152"/>
      <c r="AJ223" s="152"/>
    </row>
    <row r="224" spans="1:36" x14ac:dyDescent="0.25">
      <c r="A224" s="152"/>
      <c r="B224" s="152"/>
      <c r="C224" s="152"/>
      <c r="D224" s="152"/>
      <c r="E224" s="152"/>
      <c r="F224" s="152"/>
      <c r="G224" s="152"/>
      <c r="H224" s="152"/>
      <c r="I224" s="152"/>
      <c r="J224" s="152"/>
      <c r="K224" s="152"/>
      <c r="L224" s="152"/>
      <c r="M224" s="152"/>
      <c r="N224" s="152"/>
      <c r="O224" s="152"/>
      <c r="P224" s="152"/>
      <c r="Q224" s="152"/>
      <c r="R224" s="152"/>
      <c r="S224" s="152"/>
      <c r="T224" s="152"/>
      <c r="U224" s="152"/>
      <c r="V224" s="152"/>
      <c r="W224" s="152"/>
      <c r="X224" s="152"/>
      <c r="Y224" s="152"/>
      <c r="Z224" s="152"/>
      <c r="AA224" s="152"/>
      <c r="AB224" s="152"/>
      <c r="AC224" s="152"/>
      <c r="AD224" s="152"/>
      <c r="AE224" s="152"/>
      <c r="AF224" s="152"/>
      <c r="AG224" s="152"/>
      <c r="AH224" s="152"/>
      <c r="AI224" s="152"/>
      <c r="AJ224" s="152"/>
    </row>
    <row r="225" spans="1:36" x14ac:dyDescent="0.25">
      <c r="A225" s="152"/>
      <c r="B225" s="152"/>
      <c r="C225" s="152"/>
      <c r="D225" s="152"/>
      <c r="E225" s="152"/>
      <c r="F225" s="152"/>
      <c r="G225" s="152"/>
      <c r="H225" s="152"/>
      <c r="I225" s="152"/>
      <c r="J225" s="152"/>
      <c r="K225" s="152"/>
      <c r="L225" s="152"/>
      <c r="M225" s="152"/>
      <c r="N225" s="152"/>
      <c r="O225" s="152"/>
      <c r="P225" s="152"/>
      <c r="Q225" s="152"/>
      <c r="R225" s="152"/>
      <c r="S225" s="152"/>
      <c r="T225" s="152"/>
      <c r="U225" s="152"/>
      <c r="V225" s="152"/>
      <c r="W225" s="152"/>
      <c r="X225" s="152"/>
      <c r="Y225" s="152"/>
      <c r="Z225" s="152"/>
      <c r="AA225" s="152"/>
      <c r="AB225" s="152"/>
      <c r="AC225" s="152"/>
      <c r="AD225" s="152"/>
      <c r="AE225" s="152"/>
      <c r="AF225" s="152"/>
      <c r="AG225" s="152"/>
      <c r="AH225" s="152"/>
      <c r="AI225" s="152"/>
      <c r="AJ225" s="152"/>
    </row>
    <row r="226" spans="1:36" x14ac:dyDescent="0.25">
      <c r="A226" s="152"/>
      <c r="B226" s="152"/>
      <c r="C226" s="152"/>
      <c r="D226" s="152"/>
      <c r="E226" s="152"/>
      <c r="F226" s="152"/>
      <c r="G226" s="152"/>
      <c r="H226" s="152"/>
      <c r="I226" s="152"/>
      <c r="J226" s="152"/>
      <c r="K226" s="152"/>
      <c r="L226" s="152"/>
      <c r="M226" s="152"/>
      <c r="N226" s="152"/>
      <c r="O226" s="152"/>
      <c r="P226" s="152"/>
      <c r="Q226" s="152"/>
      <c r="R226" s="152"/>
      <c r="S226" s="152"/>
      <c r="T226" s="152"/>
      <c r="U226" s="152"/>
      <c r="V226" s="152"/>
      <c r="W226" s="152"/>
      <c r="X226" s="152"/>
      <c r="Y226" s="152"/>
      <c r="Z226" s="152"/>
      <c r="AA226" s="152"/>
      <c r="AB226" s="152"/>
      <c r="AC226" s="152"/>
      <c r="AD226" s="152"/>
      <c r="AE226" s="152"/>
      <c r="AF226" s="152"/>
      <c r="AG226" s="152"/>
      <c r="AH226" s="152"/>
      <c r="AI226" s="152"/>
      <c r="AJ226" s="152"/>
    </row>
    <row r="227" spans="1:36" x14ac:dyDescent="0.25">
      <c r="A227" s="152"/>
      <c r="B227" s="152"/>
      <c r="C227" s="152"/>
      <c r="D227" s="152"/>
      <c r="E227" s="152"/>
      <c r="F227" s="152"/>
      <c r="G227" s="152"/>
      <c r="H227" s="152"/>
      <c r="I227" s="152"/>
      <c r="J227" s="152"/>
      <c r="K227" s="152"/>
      <c r="L227" s="152"/>
      <c r="M227" s="152"/>
      <c r="N227" s="152"/>
      <c r="O227" s="152"/>
      <c r="P227" s="152"/>
      <c r="Q227" s="152"/>
      <c r="R227" s="152"/>
      <c r="S227" s="152"/>
      <c r="T227" s="152"/>
      <c r="U227" s="152"/>
      <c r="V227" s="152"/>
      <c r="W227" s="152"/>
      <c r="X227" s="152"/>
      <c r="Y227" s="152"/>
      <c r="Z227" s="152"/>
      <c r="AA227" s="152"/>
      <c r="AB227" s="152"/>
      <c r="AC227" s="152"/>
      <c r="AD227" s="152"/>
      <c r="AE227" s="152"/>
      <c r="AF227" s="152"/>
      <c r="AG227" s="152"/>
      <c r="AH227" s="152"/>
      <c r="AI227" s="152"/>
      <c r="AJ227" s="152"/>
    </row>
    <row r="228" spans="1:36" x14ac:dyDescent="0.25">
      <c r="A228" s="152"/>
      <c r="B228" s="152"/>
      <c r="C228" s="152"/>
      <c r="D228" s="152"/>
      <c r="E228" s="152"/>
      <c r="F228" s="152"/>
      <c r="G228" s="152"/>
      <c r="H228" s="152"/>
      <c r="I228" s="152"/>
      <c r="J228" s="152"/>
      <c r="K228" s="152"/>
      <c r="L228" s="152"/>
      <c r="M228" s="152"/>
      <c r="N228" s="152"/>
      <c r="O228" s="152"/>
      <c r="P228" s="152"/>
      <c r="Q228" s="152"/>
      <c r="R228" s="152"/>
      <c r="S228" s="152"/>
      <c r="T228" s="152"/>
      <c r="U228" s="152"/>
      <c r="V228" s="152"/>
      <c r="W228" s="152"/>
      <c r="X228" s="152"/>
      <c r="Y228" s="152"/>
      <c r="Z228" s="152"/>
      <c r="AA228" s="152"/>
      <c r="AB228" s="152"/>
      <c r="AC228" s="152"/>
      <c r="AD228" s="152"/>
      <c r="AE228" s="152"/>
      <c r="AF228" s="152"/>
      <c r="AG228" s="152"/>
      <c r="AH228" s="152"/>
      <c r="AI228" s="152"/>
      <c r="AJ228" s="152"/>
    </row>
    <row r="229" spans="1:36" x14ac:dyDescent="0.25">
      <c r="A229" s="152"/>
      <c r="B229" s="152"/>
      <c r="C229" s="152"/>
      <c r="D229" s="152"/>
      <c r="E229" s="152"/>
      <c r="F229" s="152"/>
      <c r="G229" s="152"/>
      <c r="H229" s="152"/>
      <c r="I229" s="152"/>
      <c r="J229" s="152"/>
      <c r="K229" s="152"/>
      <c r="L229" s="152"/>
      <c r="M229" s="152"/>
      <c r="N229" s="152"/>
      <c r="O229" s="152"/>
      <c r="P229" s="152"/>
      <c r="Q229" s="152"/>
      <c r="R229" s="152"/>
      <c r="S229" s="152"/>
      <c r="T229" s="152"/>
      <c r="U229" s="152"/>
      <c r="V229" s="152"/>
      <c r="W229" s="152"/>
      <c r="X229" s="152"/>
      <c r="Y229" s="152"/>
      <c r="Z229" s="152"/>
      <c r="AA229" s="152"/>
      <c r="AB229" s="152"/>
      <c r="AC229" s="152"/>
      <c r="AD229" s="152"/>
      <c r="AE229" s="152"/>
      <c r="AF229" s="152"/>
      <c r="AG229" s="152"/>
      <c r="AH229" s="152"/>
      <c r="AI229" s="152"/>
      <c r="AJ229" s="152"/>
    </row>
    <row r="230" spans="1:36" x14ac:dyDescent="0.25">
      <c r="A230" s="152"/>
      <c r="B230" s="152"/>
      <c r="C230" s="152"/>
      <c r="D230" s="152"/>
      <c r="E230" s="152"/>
      <c r="F230" s="152"/>
      <c r="G230" s="152"/>
      <c r="H230" s="152"/>
      <c r="I230" s="152"/>
      <c r="J230" s="152"/>
      <c r="K230" s="152"/>
      <c r="L230" s="152"/>
      <c r="M230" s="152"/>
      <c r="N230" s="152"/>
      <c r="O230" s="152"/>
      <c r="P230" s="152"/>
      <c r="Q230" s="152"/>
      <c r="R230" s="152"/>
      <c r="S230" s="152"/>
      <c r="T230" s="152"/>
      <c r="U230" s="152"/>
      <c r="V230" s="152"/>
      <c r="W230" s="152"/>
      <c r="X230" s="152"/>
      <c r="Y230" s="152"/>
      <c r="Z230" s="152"/>
      <c r="AA230" s="152"/>
      <c r="AB230" s="152"/>
      <c r="AC230" s="152"/>
      <c r="AD230" s="152"/>
      <c r="AE230" s="152"/>
      <c r="AF230" s="152"/>
      <c r="AG230" s="152"/>
      <c r="AH230" s="152"/>
      <c r="AI230" s="152"/>
      <c r="AJ230" s="152"/>
    </row>
    <row r="231" spans="1:36" x14ac:dyDescent="0.25">
      <c r="U231" s="152"/>
      <c r="V231" s="152"/>
      <c r="W231" s="152"/>
      <c r="X231" s="152"/>
      <c r="Y231" s="152"/>
      <c r="Z231" s="152"/>
      <c r="AA231" s="152"/>
      <c r="AB231" s="152"/>
      <c r="AC231" s="152"/>
      <c r="AD231" s="152"/>
      <c r="AE231" s="152"/>
      <c r="AF231" s="152"/>
      <c r="AG231" s="152"/>
      <c r="AH231" s="152"/>
      <c r="AI231" s="152"/>
      <c r="AJ231" s="152"/>
    </row>
    <row r="232" spans="1:36" x14ac:dyDescent="0.25">
      <c r="U232" s="152"/>
      <c r="V232" s="152"/>
      <c r="W232" s="152"/>
      <c r="X232" s="152"/>
      <c r="Y232" s="152"/>
      <c r="Z232" s="152"/>
      <c r="AA232" s="152"/>
      <c r="AB232" s="152"/>
      <c r="AC232" s="152"/>
      <c r="AD232" s="152"/>
      <c r="AE232" s="152"/>
      <c r="AF232" s="152"/>
      <c r="AG232" s="152"/>
      <c r="AH232" s="152"/>
      <c r="AI232" s="152"/>
      <c r="AJ232" s="152"/>
    </row>
    <row r="233" spans="1:36" x14ac:dyDescent="0.25">
      <c r="U233" s="152"/>
      <c r="V233" s="152"/>
      <c r="W233" s="152"/>
      <c r="X233" s="152"/>
      <c r="Y233" s="152"/>
      <c r="Z233" s="152"/>
      <c r="AA233" s="152"/>
      <c r="AB233" s="152"/>
      <c r="AC233" s="152"/>
      <c r="AD233" s="152"/>
      <c r="AE233" s="152"/>
      <c r="AF233" s="152"/>
      <c r="AG233" s="152"/>
      <c r="AH233" s="152"/>
      <c r="AI233" s="152"/>
      <c r="AJ233" s="152"/>
    </row>
    <row r="234" spans="1:36" x14ac:dyDescent="0.25">
      <c r="U234" s="152"/>
      <c r="V234" s="152"/>
      <c r="W234" s="152"/>
      <c r="X234" s="152"/>
      <c r="Y234" s="152"/>
      <c r="Z234" s="152"/>
      <c r="AA234" s="152"/>
      <c r="AB234" s="152"/>
      <c r="AC234" s="152"/>
      <c r="AD234" s="152"/>
      <c r="AE234" s="152"/>
      <c r="AF234" s="152"/>
      <c r="AG234" s="152"/>
      <c r="AH234" s="152"/>
      <c r="AI234" s="152"/>
      <c r="AJ234" s="152"/>
    </row>
    <row r="235" spans="1:36" x14ac:dyDescent="0.25">
      <c r="U235" s="152"/>
      <c r="V235" s="152"/>
      <c r="W235" s="152"/>
      <c r="X235" s="152"/>
      <c r="Y235" s="152"/>
      <c r="Z235" s="152"/>
      <c r="AA235" s="152"/>
      <c r="AB235" s="152"/>
      <c r="AC235" s="152"/>
      <c r="AD235" s="152"/>
      <c r="AE235" s="152"/>
      <c r="AF235" s="152"/>
      <c r="AG235" s="152"/>
      <c r="AH235" s="152"/>
      <c r="AI235" s="152"/>
      <c r="AJ235" s="152"/>
    </row>
    <row r="236" spans="1:36" x14ac:dyDescent="0.25">
      <c r="U236" s="152"/>
      <c r="V236" s="152"/>
      <c r="W236" s="152"/>
      <c r="X236" s="152"/>
      <c r="Y236" s="152"/>
      <c r="Z236" s="152"/>
      <c r="AA236" s="152"/>
      <c r="AB236" s="152"/>
      <c r="AC236" s="152"/>
      <c r="AD236" s="152"/>
      <c r="AE236" s="152"/>
      <c r="AF236" s="152"/>
      <c r="AG236" s="152"/>
      <c r="AH236" s="152"/>
      <c r="AI236" s="152"/>
      <c r="AJ236" s="152"/>
    </row>
    <row r="237" spans="1:36" x14ac:dyDescent="0.25">
      <c r="U237" s="152"/>
      <c r="V237" s="152"/>
      <c r="W237" s="152"/>
      <c r="X237" s="152"/>
      <c r="Y237" s="152"/>
      <c r="Z237" s="152"/>
      <c r="AA237" s="152"/>
      <c r="AB237" s="152"/>
      <c r="AC237" s="152"/>
      <c r="AD237" s="152"/>
      <c r="AE237" s="152"/>
      <c r="AF237" s="152"/>
      <c r="AG237" s="152"/>
      <c r="AH237" s="152"/>
      <c r="AI237" s="152"/>
      <c r="AJ237" s="152"/>
    </row>
    <row r="238" spans="1:36" x14ac:dyDescent="0.25">
      <c r="U238" s="152"/>
      <c r="V238" s="152"/>
      <c r="W238" s="152"/>
      <c r="X238" s="152"/>
      <c r="Y238" s="152"/>
      <c r="Z238" s="152"/>
      <c r="AA238" s="152"/>
      <c r="AB238" s="152"/>
      <c r="AC238" s="152"/>
      <c r="AD238" s="152"/>
      <c r="AE238" s="152"/>
      <c r="AF238" s="152"/>
      <c r="AG238" s="152"/>
      <c r="AH238" s="152"/>
      <c r="AI238" s="152"/>
      <c r="AJ238" s="152"/>
    </row>
    <row r="239" spans="1:36" x14ac:dyDescent="0.25">
      <c r="U239" s="152"/>
      <c r="V239" s="152"/>
      <c r="W239" s="152"/>
      <c r="X239" s="152"/>
      <c r="Y239" s="152"/>
      <c r="Z239" s="152"/>
      <c r="AA239" s="152"/>
      <c r="AB239" s="152"/>
      <c r="AC239" s="152"/>
      <c r="AD239" s="152"/>
      <c r="AE239" s="152"/>
      <c r="AF239" s="152"/>
      <c r="AG239" s="152"/>
      <c r="AH239" s="152"/>
      <c r="AI239" s="152"/>
      <c r="AJ239" s="152"/>
    </row>
    <row r="240" spans="1:36" x14ac:dyDescent="0.25">
      <c r="U240" s="152"/>
      <c r="V240" s="152"/>
      <c r="W240" s="152"/>
      <c r="X240" s="152"/>
      <c r="Y240" s="152"/>
      <c r="Z240" s="152"/>
      <c r="AA240" s="152"/>
      <c r="AB240" s="152"/>
      <c r="AC240" s="152"/>
      <c r="AD240" s="152"/>
      <c r="AE240" s="152"/>
      <c r="AF240" s="152"/>
      <c r="AG240" s="152"/>
      <c r="AH240" s="152"/>
      <c r="AI240" s="152"/>
      <c r="AJ240" s="152"/>
    </row>
    <row r="241" spans="21:36" x14ac:dyDescent="0.25">
      <c r="U241" s="152"/>
      <c r="V241" s="152"/>
      <c r="W241" s="152"/>
      <c r="X241" s="152"/>
      <c r="Y241" s="152"/>
      <c r="Z241" s="152"/>
      <c r="AA241" s="152"/>
      <c r="AB241" s="152"/>
      <c r="AC241" s="152"/>
      <c r="AD241" s="152"/>
      <c r="AE241" s="152"/>
      <c r="AF241" s="152"/>
      <c r="AG241" s="152"/>
      <c r="AH241" s="152"/>
      <c r="AI241" s="152"/>
      <c r="AJ241" s="152"/>
    </row>
  </sheetData>
  <mergeCells count="2">
    <mergeCell ref="D1:O1"/>
    <mergeCell ref="D2:O2"/>
  </mergeCells>
  <phoneticPr fontId="12" type="noConversion"/>
  <pageMargins left="0.75" right="0.75" top="1" bottom="1" header="0.3" footer="0.3"/>
  <pageSetup scale="52" fitToHeight="2" orientation="portrait"/>
  <rowBreaks count="1" manualBreakCount="1">
    <brk id="29" max="16383" man="1"/>
  </rowBreaks>
  <drawing r:id="rId1"/>
  <picture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tabColor theme="1"/>
  </sheetPr>
  <dimension ref="A1:DE4"/>
  <sheetViews>
    <sheetView workbookViewId="0"/>
  </sheetViews>
  <sheetFormatPr defaultColWidth="11.42578125" defaultRowHeight="15" x14ac:dyDescent="0.25"/>
  <cols>
    <col min="1" max="1" width="60.140625" style="6" customWidth="1"/>
    <col min="2" max="2" width="19.42578125" style="6" customWidth="1"/>
    <col min="3" max="10" width="4.7109375" style="6" customWidth="1"/>
    <col min="11" max="11" width="3.28515625" style="6" customWidth="1"/>
    <col min="12" max="12" width="3" style="7" customWidth="1"/>
    <col min="13" max="14" width="3.28515625" style="6" customWidth="1"/>
    <col min="15" max="20" width="3.28515625" style="6" bestFit="1" customWidth="1"/>
    <col min="21" max="21" width="3.28515625" style="6" customWidth="1"/>
    <col min="22" max="23" width="3.28515625" style="6" bestFit="1" customWidth="1"/>
    <col min="24" max="24" width="3.28515625" style="6" customWidth="1"/>
    <col min="25" max="32" width="3.28515625" style="6" bestFit="1" customWidth="1"/>
    <col min="33" max="33" width="3.28515625" style="6" customWidth="1"/>
    <col min="34" max="40" width="3.28515625" style="6" bestFit="1" customWidth="1"/>
    <col min="41" max="41" width="3.28515625" style="6" customWidth="1"/>
    <col min="42" max="61" width="3.28515625" style="6" bestFit="1" customWidth="1"/>
    <col min="62" max="62" width="3.28515625" style="6" customWidth="1"/>
    <col min="63" max="72" width="3.28515625" style="6" bestFit="1" customWidth="1"/>
    <col min="73" max="74" width="3.28515625" style="6" customWidth="1"/>
    <col min="75" max="87" width="3.28515625" style="6" bestFit="1" customWidth="1"/>
    <col min="88" max="88" width="3.28515625" style="6" customWidth="1"/>
    <col min="89" max="90" width="3.28515625" style="6" bestFit="1" customWidth="1"/>
    <col min="91" max="109" width="3.28515625" style="6" customWidth="1"/>
    <col min="110" max="16384" width="11.42578125" style="6"/>
  </cols>
  <sheetData>
    <row r="1" spans="1:109" s="1" customFormat="1" ht="48" customHeight="1" x14ac:dyDescent="0.25">
      <c r="B1" s="1" t="s">
        <v>531</v>
      </c>
      <c r="C1" s="2" t="str">
        <f t="array" ref="C1:H1">TRANSPOSE('Saisie de données'!A2:A7)</f>
        <v>Interviewé/
Chef de group:</v>
      </c>
      <c r="D1" s="2" t="str">
        <v>Titre:</v>
      </c>
      <c r="E1" s="2" t="str">
        <v>Organisation:</v>
      </c>
      <c r="F1" s="2" t="str">
        <v xml:space="preserve">Téléphone: </v>
      </c>
      <c r="G1" s="2" t="str">
        <v>Email:</v>
      </c>
      <c r="H1" s="2" t="str">
        <v>Date:</v>
      </c>
      <c r="I1" s="2" t="s">
        <v>2</v>
      </c>
      <c r="J1" s="2" t="s">
        <v>3</v>
      </c>
      <c r="K1" s="2" t="s">
        <v>4</v>
      </c>
      <c r="L1" s="2" t="s">
        <v>103</v>
      </c>
      <c r="M1" s="3" t="s">
        <v>5</v>
      </c>
      <c r="N1" s="3" t="s">
        <v>6</v>
      </c>
      <c r="O1" s="3" t="s">
        <v>7</v>
      </c>
      <c r="P1" s="3" t="s">
        <v>8</v>
      </c>
      <c r="Q1" s="3" t="s">
        <v>9</v>
      </c>
      <c r="R1" s="3" t="s">
        <v>10</v>
      </c>
      <c r="S1" s="3" t="s">
        <v>11</v>
      </c>
      <c r="T1" s="3" t="s">
        <v>12</v>
      </c>
      <c r="U1" s="3" t="s">
        <v>13</v>
      </c>
      <c r="V1" s="3" t="s">
        <v>14</v>
      </c>
      <c r="W1" s="3" t="s">
        <v>15</v>
      </c>
      <c r="X1" s="3" t="s">
        <v>16</v>
      </c>
      <c r="Y1" s="3" t="s">
        <v>17</v>
      </c>
      <c r="Z1" s="3" t="s">
        <v>18</v>
      </c>
      <c r="AA1" s="3" t="s">
        <v>19</v>
      </c>
      <c r="AB1" s="3" t="s">
        <v>20</v>
      </c>
      <c r="AC1" s="3" t="s">
        <v>21</v>
      </c>
      <c r="AD1" s="3" t="s">
        <v>22</v>
      </c>
      <c r="AE1" s="3" t="s">
        <v>23</v>
      </c>
      <c r="AF1" s="3" t="s">
        <v>24</v>
      </c>
      <c r="AG1" s="3" t="s">
        <v>25</v>
      </c>
      <c r="AH1" s="3" t="s">
        <v>26</v>
      </c>
      <c r="AI1" s="3" t="s">
        <v>27</v>
      </c>
      <c r="AJ1" s="3" t="s">
        <v>28</v>
      </c>
      <c r="AK1" s="3" t="s">
        <v>29</v>
      </c>
      <c r="AL1" s="3" t="s">
        <v>30</v>
      </c>
      <c r="AM1" s="3" t="s">
        <v>31</v>
      </c>
      <c r="AN1" s="3" t="s">
        <v>32</v>
      </c>
      <c r="AO1" s="4" t="s">
        <v>33</v>
      </c>
      <c r="AP1" s="4" t="s">
        <v>34</v>
      </c>
      <c r="AQ1" s="4" t="s">
        <v>35</v>
      </c>
      <c r="AR1" s="4" t="s">
        <v>36</v>
      </c>
      <c r="AS1" s="4" t="s">
        <v>37</v>
      </c>
      <c r="AT1" s="4" t="s">
        <v>38</v>
      </c>
      <c r="AU1" s="4" t="s">
        <v>39</v>
      </c>
      <c r="AV1" s="4" t="s">
        <v>40</v>
      </c>
      <c r="AW1" s="4" t="s">
        <v>41</v>
      </c>
      <c r="AX1" s="4" t="s">
        <v>42</v>
      </c>
      <c r="AY1" s="4" t="s">
        <v>43</v>
      </c>
      <c r="AZ1" s="4" t="s">
        <v>44</v>
      </c>
      <c r="BA1" s="4" t="s">
        <v>45</v>
      </c>
      <c r="BB1" s="4" t="s">
        <v>46</v>
      </c>
      <c r="BC1" s="4" t="s">
        <v>47</v>
      </c>
      <c r="BD1" s="4" t="s">
        <v>48</v>
      </c>
      <c r="BE1" s="4" t="s">
        <v>49</v>
      </c>
      <c r="BF1" s="4" t="s">
        <v>50</v>
      </c>
      <c r="BG1" s="4" t="s">
        <v>51</v>
      </c>
      <c r="BH1" s="4" t="s">
        <v>52</v>
      </c>
      <c r="BI1" s="4" t="s">
        <v>53</v>
      </c>
      <c r="BJ1" s="3" t="s">
        <v>54</v>
      </c>
      <c r="BK1" s="3" t="s">
        <v>55</v>
      </c>
      <c r="BL1" s="3" t="s">
        <v>56</v>
      </c>
      <c r="BM1" s="3" t="s">
        <v>57</v>
      </c>
      <c r="BN1" s="3" t="s">
        <v>58</v>
      </c>
      <c r="BO1" s="3" t="s">
        <v>59</v>
      </c>
      <c r="BP1" s="3" t="s">
        <v>60</v>
      </c>
      <c r="BQ1" s="4" t="s">
        <v>61</v>
      </c>
      <c r="BR1" s="4" t="s">
        <v>62</v>
      </c>
      <c r="BS1" s="4" t="s">
        <v>63</v>
      </c>
      <c r="BT1" s="4" t="s">
        <v>64</v>
      </c>
      <c r="BU1" s="4" t="s">
        <v>65</v>
      </c>
      <c r="BV1" s="4" t="s">
        <v>66</v>
      </c>
      <c r="BW1" s="4" t="s">
        <v>67</v>
      </c>
      <c r="BX1" s="4" t="s">
        <v>68</v>
      </c>
      <c r="BY1" s="4" t="s">
        <v>69</v>
      </c>
      <c r="BZ1" s="4" t="s">
        <v>70</v>
      </c>
      <c r="CA1" s="4" t="s">
        <v>71</v>
      </c>
      <c r="CB1" s="4" t="s">
        <v>72</v>
      </c>
      <c r="CC1" s="4" t="s">
        <v>73</v>
      </c>
      <c r="CD1" s="4" t="s">
        <v>74</v>
      </c>
      <c r="CE1" s="4" t="s">
        <v>75</v>
      </c>
      <c r="CF1" s="4" t="s">
        <v>76</v>
      </c>
      <c r="CG1" s="4" t="s">
        <v>77</v>
      </c>
      <c r="CH1" s="4" t="s">
        <v>78</v>
      </c>
      <c r="CI1" s="4" t="s">
        <v>79</v>
      </c>
      <c r="CJ1" s="4" t="s">
        <v>80</v>
      </c>
      <c r="CK1" s="4" t="s">
        <v>81</v>
      </c>
      <c r="CL1" s="4" t="s">
        <v>82</v>
      </c>
      <c r="CM1" s="4" t="s">
        <v>83</v>
      </c>
      <c r="CN1" s="4" t="s">
        <v>84</v>
      </c>
      <c r="CO1" s="4" t="s">
        <v>85</v>
      </c>
      <c r="CP1" s="4" t="s">
        <v>86</v>
      </c>
      <c r="CQ1" s="4" t="s">
        <v>87</v>
      </c>
      <c r="CR1" s="4" t="s">
        <v>88</v>
      </c>
      <c r="CS1" s="4" t="s">
        <v>89</v>
      </c>
      <c r="CT1" s="4" t="s">
        <v>90</v>
      </c>
      <c r="CU1" s="4" t="s">
        <v>91</v>
      </c>
      <c r="CV1" s="4" t="s">
        <v>92</v>
      </c>
      <c r="CW1" s="4" t="s">
        <v>93</v>
      </c>
      <c r="CX1" s="4" t="s">
        <v>94</v>
      </c>
      <c r="CY1" s="4" t="s">
        <v>95</v>
      </c>
      <c r="CZ1" s="4" t="s">
        <v>96</v>
      </c>
      <c r="DA1" s="4" t="s">
        <v>97</v>
      </c>
      <c r="DB1" s="4" t="s">
        <v>98</v>
      </c>
      <c r="DC1" s="4" t="s">
        <v>99</v>
      </c>
      <c r="DD1" s="4" t="s">
        <v>100</v>
      </c>
      <c r="DE1" s="4" t="s">
        <v>101</v>
      </c>
    </row>
    <row r="2" spans="1:109" x14ac:dyDescent="0.25">
      <c r="A2" s="5" t="s">
        <v>573</v>
      </c>
      <c r="B2" s="6" t="str">
        <f>'Saisie de données'!$G$1</f>
        <v>National</v>
      </c>
      <c r="C2" s="6">
        <f>'Saisie de données'!$B$2</f>
        <v>0</v>
      </c>
      <c r="D2" s="6">
        <f>'Saisie de données'!$B$3</f>
        <v>0</v>
      </c>
      <c r="E2" s="6">
        <f>'Saisie de données'!$B$4</f>
        <v>0</v>
      </c>
      <c r="F2" s="6">
        <f>'Saisie de données'!$B$5</f>
        <v>0</v>
      </c>
      <c r="G2" s="6">
        <f>VLOOKUP(G$1,'Saisie de données'!$A$2:$B$7,2,FALSE)</f>
        <v>0</v>
      </c>
      <c r="H2" s="7">
        <f>VLOOKUP(H$1,'Saisie de données'!$A$2:$B$7,2,FALSE)</f>
        <v>0</v>
      </c>
      <c r="I2" s="129">
        <f>VLOOKUP(I$1,'Saisie de données'!$C$3:$E$6,3,FALSE)</f>
        <v>0</v>
      </c>
      <c r="J2" s="129">
        <f>VLOOKUP(J$1,'Saisie de données'!$C$3:$E$6,3,FALSE)</f>
        <v>0</v>
      </c>
      <c r="K2" s="129">
        <f>VLOOKUP(K$1,'Saisie de données'!$C$3:$E$6,3,FALSE)</f>
        <v>0</v>
      </c>
      <c r="L2" s="129">
        <f>VLOOKUP(L$1,'Saisie de données'!$C$3:$E$6,3,FALSE)</f>
        <v>0</v>
      </c>
      <c r="M2" s="148" t="str">
        <f>VLOOKUP(M$1,'Saisie de données'!$A$13:$E$173,4,FALSE)</f>
        <v>--</v>
      </c>
      <c r="N2" s="148" t="str">
        <f>VLOOKUP(N$1,'Saisie de données'!$A$13:$E$173,4,FALSE)</f>
        <v>--</v>
      </c>
      <c r="O2" s="148" t="str">
        <f>VLOOKUP(O$1,'Saisie de données'!$A$13:$E$173,4,FALSE)</f>
        <v>--</v>
      </c>
      <c r="P2" s="148" t="str">
        <f>VLOOKUP(P$1,'Saisie de données'!$A$13:$E$173,4,FALSE)</f>
        <v>--</v>
      </c>
      <c r="Q2" s="148" t="str">
        <f>VLOOKUP(Q$1,'Saisie de données'!$A$13:$E$173,4,FALSE)</f>
        <v>--</v>
      </c>
      <c r="R2" s="148" t="str">
        <f>VLOOKUP(R$1,'Saisie de données'!$A$13:$E$173,4,FALSE)</f>
        <v>--</v>
      </c>
      <c r="S2" s="148" t="str">
        <f>VLOOKUP(S$1,'Saisie de données'!$A$13:$E$173,4,FALSE)</f>
        <v>--</v>
      </c>
      <c r="T2" s="148" t="str">
        <f>VLOOKUP(T$1,'Saisie de données'!$A$13:$E$173,4,FALSE)</f>
        <v>--</v>
      </c>
      <c r="U2" s="148" t="str">
        <f>VLOOKUP(U$1,'Saisie de données'!$A$13:$E$173,4,FALSE)</f>
        <v>--</v>
      </c>
      <c r="V2" s="148" t="str">
        <f>VLOOKUP(V$1,'Saisie de données'!$A$13:$E$173,4,FALSE)</f>
        <v>--</v>
      </c>
      <c r="W2" s="148" t="str">
        <f>VLOOKUP(W$1,'Saisie de données'!$A$13:$E$173,4,FALSE)</f>
        <v>--</v>
      </c>
      <c r="X2" s="148" t="str">
        <f>VLOOKUP(X$1,'Saisie de données'!$A$13:$E$173,4,FALSE)</f>
        <v>--</v>
      </c>
      <c r="Y2" s="148" t="str">
        <f>VLOOKUP(Y$1,'Saisie de données'!$A$13:$E$173,4,FALSE)</f>
        <v>--</v>
      </c>
      <c r="Z2" s="148" t="str">
        <f>VLOOKUP(Z$1,'Saisie de données'!$A$13:$E$173,4,FALSE)</f>
        <v>--</v>
      </c>
      <c r="AA2" s="148" t="str">
        <f>VLOOKUP(AA$1,'Saisie de données'!$A$13:$E$173,4,FALSE)</f>
        <v>--</v>
      </c>
      <c r="AB2" s="148" t="str">
        <f>VLOOKUP(AB$1,'Saisie de données'!$A$13:$E$173,4,FALSE)</f>
        <v>--</v>
      </c>
      <c r="AC2" s="148" t="str">
        <f>VLOOKUP(AC$1,'Saisie de données'!$A$13:$E$173,4,FALSE)</f>
        <v>--</v>
      </c>
      <c r="AD2" s="148" t="str">
        <f>VLOOKUP(AD$1,'Saisie de données'!$A$13:$E$173,4,FALSE)</f>
        <v>--</v>
      </c>
      <c r="AE2" s="148" t="str">
        <f>VLOOKUP(AE$1,'Saisie de données'!$A$13:$E$173,4,FALSE)</f>
        <v>--</v>
      </c>
      <c r="AF2" s="148" t="str">
        <f>VLOOKUP(AF$1,'Saisie de données'!$A$13:$E$173,4,FALSE)</f>
        <v>--</v>
      </c>
      <c r="AG2" s="148" t="str">
        <f>VLOOKUP(AG$1,'Saisie de données'!$A$13:$E$173,4,FALSE)</f>
        <v>--</v>
      </c>
      <c r="AH2" s="148" t="str">
        <f>VLOOKUP(AH$1,'Saisie de données'!$A$13:$E$173,4,FALSE)</f>
        <v>--</v>
      </c>
      <c r="AI2" s="148" t="str">
        <f>VLOOKUP(AI$1,'Saisie de données'!$A$13:$E$173,4,FALSE)</f>
        <v>--</v>
      </c>
      <c r="AJ2" s="148" t="str">
        <f>VLOOKUP(AJ$1,'Saisie de données'!$A$13:$E$173,4,FALSE)</f>
        <v>--</v>
      </c>
      <c r="AK2" s="148" t="str">
        <f>VLOOKUP(AK$1,'Saisie de données'!$A$13:$E$173,4,FALSE)</f>
        <v>--</v>
      </c>
      <c r="AL2" s="148" t="str">
        <f>VLOOKUP(AL$1,'Saisie de données'!$A$13:$E$173,4,FALSE)</f>
        <v>--</v>
      </c>
      <c r="AM2" s="148" t="str">
        <f>VLOOKUP(AM$1,'Saisie de données'!$A$13:$E$173,4,FALSE)</f>
        <v>--</v>
      </c>
      <c r="AN2" s="148" t="str">
        <f>VLOOKUP(AN$1,'Saisie de données'!$A$13:$E$173,4,FALSE)</f>
        <v>--</v>
      </c>
      <c r="AO2" s="148" t="str">
        <f>VLOOKUP(AO$1,'Saisie de données'!$A$13:$E$173,4,FALSE)</f>
        <v>--</v>
      </c>
      <c r="AP2" s="148" t="str">
        <f>VLOOKUP(AP$1,'Saisie de données'!$A$13:$E$173,4,FALSE)</f>
        <v>--</v>
      </c>
      <c r="AQ2" s="148" t="str">
        <f>VLOOKUP(AQ$1,'Saisie de données'!$A$13:$E$173,4,FALSE)</f>
        <v>--</v>
      </c>
      <c r="AR2" s="148" t="str">
        <f>VLOOKUP(AR$1,'Saisie de données'!$A$13:$E$173,4,FALSE)</f>
        <v>--</v>
      </c>
      <c r="AS2" s="148" t="str">
        <f>VLOOKUP(AS$1,'Saisie de données'!$A$13:$E$173,4,FALSE)</f>
        <v>--</v>
      </c>
      <c r="AT2" s="148" t="str">
        <f>VLOOKUP(AT$1,'Saisie de données'!$A$13:$E$173,4,FALSE)</f>
        <v>--</v>
      </c>
      <c r="AU2" s="148" t="str">
        <f>VLOOKUP(AU$1,'Saisie de données'!$A$13:$E$173,4,FALSE)</f>
        <v>--</v>
      </c>
      <c r="AV2" s="148" t="str">
        <f>VLOOKUP(AV$1,'Saisie de données'!$A$13:$E$173,4,FALSE)</f>
        <v>--</v>
      </c>
      <c r="AW2" s="148" t="str">
        <f>VLOOKUP(AW$1,'Saisie de données'!$A$13:$E$173,4,FALSE)</f>
        <v>--</v>
      </c>
      <c r="AX2" s="148" t="str">
        <f>VLOOKUP(AX$1,'Saisie de données'!$A$13:$E$173,4,FALSE)</f>
        <v>--</v>
      </c>
      <c r="AY2" s="148" t="str">
        <f>VLOOKUP(AY$1,'Saisie de données'!$A$13:$E$173,4,FALSE)</f>
        <v>--</v>
      </c>
      <c r="AZ2" s="148" t="str">
        <f>VLOOKUP(AZ$1,'Saisie de données'!$A$13:$E$173,4,FALSE)</f>
        <v>--</v>
      </c>
      <c r="BA2" s="148" t="str">
        <f>VLOOKUP(BA$1,'Saisie de données'!$A$13:$E$173,4,FALSE)</f>
        <v>--</v>
      </c>
      <c r="BB2" s="148" t="str">
        <f>VLOOKUP(BB$1,'Saisie de données'!$A$13:$E$173,4,FALSE)</f>
        <v>--</v>
      </c>
      <c r="BC2" s="148" t="str">
        <f>VLOOKUP(BC$1,'Saisie de données'!$A$13:$E$173,4,FALSE)</f>
        <v>--</v>
      </c>
      <c r="BD2" s="148" t="str">
        <f>VLOOKUP(BD$1,'Saisie de données'!$A$13:$E$173,4,FALSE)</f>
        <v>--</v>
      </c>
      <c r="BE2" s="148" t="str">
        <f>VLOOKUP(BE$1,'Saisie de données'!$A$13:$E$173,4,FALSE)</f>
        <v>--</v>
      </c>
      <c r="BF2" s="148" t="str">
        <f>VLOOKUP(BF$1,'Saisie de données'!$A$13:$E$173,4,FALSE)</f>
        <v>--</v>
      </c>
      <c r="BG2" s="148" t="str">
        <f>VLOOKUP(BG$1,'Saisie de données'!$A$13:$E$173,4,FALSE)</f>
        <v>--</v>
      </c>
      <c r="BH2" s="148" t="str">
        <f>VLOOKUP(BH$1,'Saisie de données'!$A$13:$E$173,4,FALSE)</f>
        <v>--</v>
      </c>
      <c r="BI2" s="148" t="str">
        <f>VLOOKUP(BI$1,'Saisie de données'!$A$13:$E$173,4,FALSE)</f>
        <v>--</v>
      </c>
      <c r="BJ2" s="148" t="str">
        <f>VLOOKUP(BJ$1,'Saisie de données'!$A$13:$E$173,4,FALSE)</f>
        <v>--</v>
      </c>
      <c r="BK2" s="148" t="str">
        <f>VLOOKUP(BK$1,'Saisie de données'!$A$13:$E$173,4,FALSE)</f>
        <v>--</v>
      </c>
      <c r="BL2" s="148" t="str">
        <f>VLOOKUP(BL$1,'Saisie de données'!$A$13:$E$173,4,FALSE)</f>
        <v>--</v>
      </c>
      <c r="BM2" s="148" t="str">
        <f>VLOOKUP(BM$1,'Saisie de données'!$A$13:$E$173,4,FALSE)</f>
        <v>--</v>
      </c>
      <c r="BN2" s="148" t="str">
        <f>VLOOKUP(BN$1,'Saisie de données'!$A$13:$E$173,4,FALSE)</f>
        <v>--</v>
      </c>
      <c r="BO2" s="148" t="str">
        <f>VLOOKUP(BO$1,'Saisie de données'!$A$13:$E$173,4,FALSE)</f>
        <v>--</v>
      </c>
      <c r="BP2" s="148" t="str">
        <f>VLOOKUP(BP$1,'Saisie de données'!$A$13:$E$173,4,FALSE)</f>
        <v>--</v>
      </c>
      <c r="BQ2" s="148" t="str">
        <f>VLOOKUP(BQ$1,'Saisie de données'!$A$13:$E$173,4,FALSE)</f>
        <v>--</v>
      </c>
      <c r="BR2" s="148" t="str">
        <f>VLOOKUP(BR$1,'Saisie de données'!$A$13:$E$173,4,FALSE)</f>
        <v>--</v>
      </c>
      <c r="BS2" s="148" t="str">
        <f>VLOOKUP(BS$1,'Saisie de données'!$A$13:$E$173,4,FALSE)</f>
        <v>--</v>
      </c>
      <c r="BT2" s="148" t="str">
        <f>VLOOKUP(BT$1,'Saisie de données'!$A$13:$E$173,4,FALSE)</f>
        <v>--</v>
      </c>
      <c r="BU2" s="148" t="str">
        <f>VLOOKUP(BU$1,'Saisie de données'!$A$13:$E$173,4,FALSE)</f>
        <v>--</v>
      </c>
      <c r="BV2" s="148" t="str">
        <f>VLOOKUP(BV$1,'Saisie de données'!$A$13:$E$173,4,FALSE)</f>
        <v>--</v>
      </c>
      <c r="BW2" s="148" t="str">
        <f>VLOOKUP(BW$1,'Saisie de données'!$A$13:$E$173,4,FALSE)</f>
        <v>--</v>
      </c>
      <c r="BX2" s="148" t="str">
        <f>VLOOKUP(BX$1,'Saisie de données'!$A$13:$E$173,4,FALSE)</f>
        <v>--</v>
      </c>
      <c r="BY2" s="148" t="str">
        <f>VLOOKUP(BY$1,'Saisie de données'!$A$13:$E$173,4,FALSE)</f>
        <v>--</v>
      </c>
      <c r="BZ2" s="148" t="str">
        <f>VLOOKUP(BZ$1,'Saisie de données'!$A$13:$E$173,4,FALSE)</f>
        <v>--</v>
      </c>
      <c r="CA2" s="148" t="str">
        <f>VLOOKUP(CA$1,'Saisie de données'!$A$13:$E$173,4,FALSE)</f>
        <v>--</v>
      </c>
      <c r="CB2" s="148" t="str">
        <f>VLOOKUP(CB$1,'Saisie de données'!$A$13:$E$173,4,FALSE)</f>
        <v>--</v>
      </c>
      <c r="CC2" s="148" t="str">
        <f>VLOOKUP(CC$1,'Saisie de données'!$A$13:$E$173,4,FALSE)</f>
        <v>--</v>
      </c>
      <c r="CD2" s="148" t="str">
        <f>VLOOKUP(CD$1,'Saisie de données'!$A$13:$E$173,4,FALSE)</f>
        <v>--</v>
      </c>
      <c r="CE2" s="148" t="str">
        <f>VLOOKUP(CE$1,'Saisie de données'!$A$13:$E$173,4,FALSE)</f>
        <v>--</v>
      </c>
      <c r="CF2" s="148" t="str">
        <f>VLOOKUP(CF$1,'Saisie de données'!$A$13:$E$173,4,FALSE)</f>
        <v>--</v>
      </c>
      <c r="CG2" s="148" t="str">
        <f>VLOOKUP(CG$1,'Saisie de données'!$A$13:$E$173,4,FALSE)</f>
        <v>--</v>
      </c>
      <c r="CH2" s="148" t="str">
        <f>VLOOKUP(CH$1,'Saisie de données'!$A$13:$E$173,4,FALSE)</f>
        <v>--</v>
      </c>
      <c r="CI2" s="148" t="str">
        <f>VLOOKUP(CI$1,'Saisie de données'!$A$13:$E$173,4,FALSE)</f>
        <v>--</v>
      </c>
      <c r="CJ2" s="148" t="str">
        <f>VLOOKUP(CJ$1,'Saisie de données'!$A$13:$E$173,4,FALSE)</f>
        <v>--</v>
      </c>
      <c r="CK2" s="148" t="str">
        <f>VLOOKUP(CK$1,'Saisie de données'!$A$13:$E$173,4,FALSE)</f>
        <v>--</v>
      </c>
      <c r="CL2" s="148" t="str">
        <f>VLOOKUP(CL$1,'Saisie de données'!$A$13:$E$173,4,FALSE)</f>
        <v>--</v>
      </c>
      <c r="CM2" s="148" t="str">
        <f>VLOOKUP(CM$1,'Saisie de données'!$A$13:$E$173,4,FALSE)</f>
        <v>--</v>
      </c>
      <c r="CN2" s="148" t="str">
        <f>VLOOKUP(CN$1,'Saisie de données'!$A$13:$E$173,4,FALSE)</f>
        <v>--</v>
      </c>
      <c r="CO2" s="148" t="str">
        <f>VLOOKUP(CO$1,'Saisie de données'!$A$13:$E$173,4,FALSE)</f>
        <v>--</v>
      </c>
      <c r="CP2" s="148" t="str">
        <f>VLOOKUP(CP$1,'Saisie de données'!$A$13:$E$173,4,FALSE)</f>
        <v>--</v>
      </c>
      <c r="CQ2" s="148" t="str">
        <f>VLOOKUP(CQ$1,'Saisie de données'!$A$13:$E$173,4,FALSE)</f>
        <v>--</v>
      </c>
      <c r="CR2" s="148" t="str">
        <f>VLOOKUP(CR$1,'Saisie de données'!$A$13:$E$173,4,FALSE)</f>
        <v>--</v>
      </c>
      <c r="CS2" s="148" t="str">
        <f>VLOOKUP(CS$1,'Saisie de données'!$A$13:$E$173,4,FALSE)</f>
        <v>--</v>
      </c>
      <c r="CT2" s="148" t="str">
        <f>VLOOKUP(CT$1,'Saisie de données'!$A$13:$E$173,4,FALSE)</f>
        <v>--</v>
      </c>
      <c r="CU2" s="148" t="str">
        <f>VLOOKUP(CU$1,'Saisie de données'!$A$13:$E$173,4,FALSE)</f>
        <v>--</v>
      </c>
      <c r="CV2" s="148" t="str">
        <f>VLOOKUP(CV$1,'Saisie de données'!$A$13:$E$173,4,FALSE)</f>
        <v>--</v>
      </c>
      <c r="CW2" s="148" t="str">
        <f>VLOOKUP(CW$1,'Saisie de données'!$A$13:$E$173,4,FALSE)</f>
        <v>--</v>
      </c>
      <c r="CX2" s="148" t="str">
        <f>VLOOKUP(CX$1,'Saisie de données'!$A$13:$E$173,4,FALSE)</f>
        <v>--</v>
      </c>
      <c r="CY2" s="148" t="str">
        <f>VLOOKUP(CY$1,'Saisie de données'!$A$13:$E$173,4,FALSE)</f>
        <v>--</v>
      </c>
      <c r="CZ2" s="148" t="str">
        <f>VLOOKUP(CZ$1,'Saisie de données'!$A$13:$E$173,4,FALSE)</f>
        <v>--</v>
      </c>
      <c r="DA2" s="148" t="str">
        <f>VLOOKUP(DA$1,'Saisie de données'!$A$13:$E$173,4,FALSE)</f>
        <v>--</v>
      </c>
      <c r="DB2" s="148" t="str">
        <f>VLOOKUP(DB$1,'Saisie de données'!$A$13:$E$173,4,FALSE)</f>
        <v>--</v>
      </c>
      <c r="DC2" s="148" t="str">
        <f>VLOOKUP(DC$1,'Saisie de données'!$A$13:$E$173,4,FALSE)</f>
        <v>--</v>
      </c>
      <c r="DD2" s="148" t="str">
        <f>VLOOKUP(DD$1,'Saisie de données'!$A$13:$E$173,4,FALSE)</f>
        <v>--</v>
      </c>
      <c r="DE2" s="148" t="str">
        <f>VLOOKUP(DE$1,'Saisie de données'!$A$13:$E$173,4,FALSE)</f>
        <v>--</v>
      </c>
    </row>
    <row r="3" spans="1:109" s="9" customFormat="1" x14ac:dyDescent="0.25">
      <c r="A3" s="8" t="s">
        <v>574</v>
      </c>
      <c r="B3" s="6" t="str">
        <f>'Saisie de données'!$G$1</f>
        <v>National</v>
      </c>
      <c r="C3" s="6">
        <f>'Saisie de données'!$B$2</f>
        <v>0</v>
      </c>
      <c r="D3" s="6">
        <f>'Saisie de données'!$B$3</f>
        <v>0</v>
      </c>
      <c r="E3" s="6">
        <f>'Saisie de données'!$B$4</f>
        <v>0</v>
      </c>
      <c r="F3" s="6">
        <f>'Saisie de données'!$B$5</f>
        <v>0</v>
      </c>
      <c r="G3" s="6">
        <f>VLOOKUP(G$1,'Saisie de données'!$A$2:$B$7,2,FALSE)</f>
        <v>0</v>
      </c>
      <c r="H3" s="7">
        <f>VLOOKUP(H$1,'Saisie de données'!$A$2:$B$7,2,FALSE)</f>
        <v>0</v>
      </c>
      <c r="I3" s="129">
        <f>VLOOKUP(I$1,'Saisie de données'!$C$3:$E$6,3,FALSE)</f>
        <v>0</v>
      </c>
      <c r="J3" s="129">
        <f>VLOOKUP(J$1,'Saisie de données'!$C$3:$E$6,3,FALSE)</f>
        <v>0</v>
      </c>
      <c r="K3" s="129">
        <f>VLOOKUP(K$1,'Saisie de données'!$C$3:$E$6,3,FALSE)</f>
        <v>0</v>
      </c>
      <c r="L3" s="129">
        <f>VLOOKUP(L$1,'Saisie de données'!$C$3:$E$6,3,FALSE)</f>
        <v>0</v>
      </c>
      <c r="M3" s="147">
        <f>VLOOKUP(M$1,'Saisie de données'!$A$13:$F$173,5,FALSE)</f>
        <v>0</v>
      </c>
      <c r="N3" s="147">
        <f>VLOOKUP(N$1,'Saisie de données'!$A$13:$F$173,5,FALSE)</f>
        <v>0</v>
      </c>
      <c r="O3" s="147">
        <f>VLOOKUP(O$1,'Saisie de données'!$A$13:$F$173,5,FALSE)</f>
        <v>0</v>
      </c>
      <c r="P3" s="147">
        <f>VLOOKUP(P$1,'Saisie de données'!$A$13:$F$173,5,FALSE)</f>
        <v>0</v>
      </c>
      <c r="Q3" s="147">
        <f>VLOOKUP(Q$1,'Saisie de données'!$A$13:$F$173,5,FALSE)</f>
        <v>0</v>
      </c>
      <c r="R3" s="147">
        <f>VLOOKUP(R$1,'Saisie de données'!$A$13:$F$173,5,FALSE)</f>
        <v>0</v>
      </c>
      <c r="S3" s="147">
        <f>VLOOKUP(S$1,'Saisie de données'!$A$13:$F$173,5,FALSE)</f>
        <v>0</v>
      </c>
      <c r="T3" s="147">
        <f>VLOOKUP(T$1,'Saisie de données'!$A$13:$F$173,5,FALSE)</f>
        <v>0</v>
      </c>
      <c r="U3" s="147">
        <f>VLOOKUP(U$1,'Saisie de données'!$A$13:$F$173,5,FALSE)</f>
        <v>0</v>
      </c>
      <c r="V3" s="147">
        <f>VLOOKUP(V$1,'Saisie de données'!$A$13:$F$173,5,FALSE)</f>
        <v>0</v>
      </c>
      <c r="W3" s="147">
        <f>VLOOKUP(W$1,'Saisie de données'!$A$13:$F$173,5,FALSE)</f>
        <v>0</v>
      </c>
      <c r="X3" s="147">
        <f>VLOOKUP(X$1,'Saisie de données'!$A$13:$F$173,5,FALSE)</f>
        <v>0</v>
      </c>
      <c r="Y3" s="147">
        <f>VLOOKUP(Y$1,'Saisie de données'!$A$13:$F$173,5,FALSE)</f>
        <v>0</v>
      </c>
      <c r="Z3" s="147">
        <f>VLOOKUP(Z$1,'Saisie de données'!$A$13:$F$173,5,FALSE)</f>
        <v>0</v>
      </c>
      <c r="AA3" s="147">
        <f>VLOOKUP(AA$1,'Saisie de données'!$A$13:$F$173,5,FALSE)</f>
        <v>0</v>
      </c>
      <c r="AB3" s="147">
        <f>VLOOKUP(AB$1,'Saisie de données'!$A$13:$F$173,5,FALSE)</f>
        <v>0</v>
      </c>
      <c r="AC3" s="147">
        <f>VLOOKUP(AC$1,'Saisie de données'!$A$13:$F$173,5,FALSE)</f>
        <v>0</v>
      </c>
      <c r="AD3" s="147">
        <f>VLOOKUP(AD$1,'Saisie de données'!$A$13:$F$173,5,FALSE)</f>
        <v>0</v>
      </c>
      <c r="AE3" s="147">
        <f>VLOOKUP(AE$1,'Saisie de données'!$A$13:$F$173,5,FALSE)</f>
        <v>0</v>
      </c>
      <c r="AF3" s="147">
        <f>VLOOKUP(AF$1,'Saisie de données'!$A$13:$F$173,5,FALSE)</f>
        <v>0</v>
      </c>
      <c r="AG3" s="147">
        <f>VLOOKUP(AG$1,'Saisie de données'!$A$13:$F$173,5,FALSE)</f>
        <v>0</v>
      </c>
      <c r="AH3" s="147">
        <f>VLOOKUP(AH$1,'Saisie de données'!$A$13:$F$173,5,FALSE)</f>
        <v>0</v>
      </c>
      <c r="AI3" s="147">
        <f>VLOOKUP(AI$1,'Saisie de données'!$A$13:$F$173,5,FALSE)</f>
        <v>0</v>
      </c>
      <c r="AJ3" s="147">
        <f>VLOOKUP(AJ$1,'Saisie de données'!$A$13:$F$173,5,FALSE)</f>
        <v>0</v>
      </c>
      <c r="AK3" s="147">
        <f>VLOOKUP(AK$1,'Saisie de données'!$A$13:$F$173,5,FALSE)</f>
        <v>0</v>
      </c>
      <c r="AL3" s="147">
        <f>VLOOKUP(AL$1,'Saisie de données'!$A$13:$F$173,5,FALSE)</f>
        <v>0</v>
      </c>
      <c r="AM3" s="147">
        <f>VLOOKUP(AM$1,'Saisie de données'!$A$13:$F$173,5,FALSE)</f>
        <v>0</v>
      </c>
      <c r="AN3" s="147">
        <f>VLOOKUP(AN$1,'Saisie de données'!$A$13:$F$173,5,FALSE)</f>
        <v>0</v>
      </c>
      <c r="AO3" s="147">
        <f>VLOOKUP(AO$1,'Saisie de données'!$A$13:$F$173,5,FALSE)</f>
        <v>0</v>
      </c>
      <c r="AP3" s="147">
        <f>VLOOKUP(AP$1,'Saisie de données'!$A$13:$F$173,5,FALSE)</f>
        <v>0</v>
      </c>
      <c r="AQ3" s="147">
        <f>VLOOKUP(AQ$1,'Saisie de données'!$A$13:$F$173,5,FALSE)</f>
        <v>0</v>
      </c>
      <c r="AR3" s="147">
        <f>VLOOKUP(AR$1,'Saisie de données'!$A$13:$F$173,5,FALSE)</f>
        <v>0</v>
      </c>
      <c r="AS3" s="147">
        <f>VLOOKUP(AS$1,'Saisie de données'!$A$13:$F$173,5,FALSE)</f>
        <v>0</v>
      </c>
      <c r="AT3" s="147">
        <f>VLOOKUP(AT$1,'Saisie de données'!$A$13:$F$173,5,FALSE)</f>
        <v>0</v>
      </c>
      <c r="AU3" s="147">
        <f>VLOOKUP(AU$1,'Saisie de données'!$A$13:$F$173,5,FALSE)</f>
        <v>0</v>
      </c>
      <c r="AV3" s="147">
        <f>VLOOKUP(AV$1,'Saisie de données'!$A$13:$F$173,5,FALSE)</f>
        <v>0</v>
      </c>
      <c r="AW3" s="147">
        <f>VLOOKUP(AW$1,'Saisie de données'!$A$13:$F$173,5,FALSE)</f>
        <v>0</v>
      </c>
      <c r="AX3" s="147">
        <f>VLOOKUP(AX$1,'Saisie de données'!$A$13:$F$173,5,FALSE)</f>
        <v>0</v>
      </c>
      <c r="AY3" s="147">
        <f>VLOOKUP(AY$1,'Saisie de données'!$A$13:$F$173,5,FALSE)</f>
        <v>0</v>
      </c>
      <c r="AZ3" s="147">
        <f>VLOOKUP(AZ$1,'Saisie de données'!$A$13:$F$173,5,FALSE)</f>
        <v>0</v>
      </c>
      <c r="BA3" s="147">
        <f>VLOOKUP(BA$1,'Saisie de données'!$A$13:$F$173,5,FALSE)</f>
        <v>0</v>
      </c>
      <c r="BB3" s="147">
        <f>VLOOKUP(BB$1,'Saisie de données'!$A$13:$F$173,5,FALSE)</f>
        <v>0</v>
      </c>
      <c r="BC3" s="147">
        <f>VLOOKUP(BC$1,'Saisie de données'!$A$13:$F$173,5,FALSE)</f>
        <v>0</v>
      </c>
      <c r="BD3" s="147">
        <f>VLOOKUP(BD$1,'Saisie de données'!$A$13:$F$173,5,FALSE)</f>
        <v>0</v>
      </c>
      <c r="BE3" s="147">
        <f>VLOOKUP(BE$1,'Saisie de données'!$A$13:$F$173,5,FALSE)</f>
        <v>0</v>
      </c>
      <c r="BF3" s="147">
        <f>VLOOKUP(BF$1,'Saisie de données'!$A$13:$F$173,5,FALSE)</f>
        <v>0</v>
      </c>
      <c r="BG3" s="147">
        <f>VLOOKUP(BG$1,'Saisie de données'!$A$13:$F$173,5,FALSE)</f>
        <v>0</v>
      </c>
      <c r="BH3" s="147">
        <f>VLOOKUP(BH$1,'Saisie de données'!$A$13:$F$173,5,FALSE)</f>
        <v>0</v>
      </c>
      <c r="BI3" s="147">
        <f>VLOOKUP(BI$1,'Saisie de données'!$A$13:$F$173,5,FALSE)</f>
        <v>0</v>
      </c>
      <c r="BJ3" s="147">
        <f>VLOOKUP(BJ$1,'Saisie de données'!$A$13:$F$173,5,FALSE)</f>
        <v>0</v>
      </c>
      <c r="BK3" s="147">
        <f>VLOOKUP(BK$1,'Saisie de données'!$A$13:$F$173,5,FALSE)</f>
        <v>0</v>
      </c>
      <c r="BL3" s="147">
        <f>VLOOKUP(BL$1,'Saisie de données'!$A$13:$F$173,5,FALSE)</f>
        <v>0</v>
      </c>
      <c r="BM3" s="147">
        <f>VLOOKUP(BM$1,'Saisie de données'!$A$13:$F$173,5,FALSE)</f>
        <v>0</v>
      </c>
      <c r="BN3" s="147">
        <f>VLOOKUP(BN$1,'Saisie de données'!$A$13:$F$173,5,FALSE)</f>
        <v>0</v>
      </c>
      <c r="BO3" s="147">
        <f>VLOOKUP(BO$1,'Saisie de données'!$A$13:$F$173,5,FALSE)</f>
        <v>0</v>
      </c>
      <c r="BP3" s="147">
        <f>VLOOKUP(BP$1,'Saisie de données'!$A$13:$F$173,5,FALSE)</f>
        <v>0</v>
      </c>
      <c r="BQ3" s="147">
        <f>VLOOKUP(BQ$1,'Saisie de données'!$A$13:$F$173,5,FALSE)</f>
        <v>0</v>
      </c>
      <c r="BR3" s="147">
        <f>VLOOKUP(BR$1,'Saisie de données'!$A$13:$F$173,5,FALSE)</f>
        <v>0</v>
      </c>
      <c r="BS3" s="147">
        <f>VLOOKUP(BS$1,'Saisie de données'!$A$13:$F$173,5,FALSE)</f>
        <v>0</v>
      </c>
      <c r="BT3" s="147">
        <f>VLOOKUP(BT$1,'Saisie de données'!$A$13:$F$173,5,FALSE)</f>
        <v>0</v>
      </c>
      <c r="BU3" s="147">
        <f>VLOOKUP(BU$1,'Saisie de données'!$A$13:$F$173,5,FALSE)</f>
        <v>0</v>
      </c>
      <c r="BV3" s="147">
        <f>VLOOKUP(BV$1,'Saisie de données'!$A$13:$F$173,5,FALSE)</f>
        <v>0</v>
      </c>
      <c r="BW3" s="147">
        <f>VLOOKUP(BW$1,'Saisie de données'!$A$13:$F$173,5,FALSE)</f>
        <v>0</v>
      </c>
      <c r="BX3" s="147">
        <f>VLOOKUP(BX$1,'Saisie de données'!$A$13:$F$173,5,FALSE)</f>
        <v>0</v>
      </c>
      <c r="BY3" s="147">
        <f>VLOOKUP(BY$1,'Saisie de données'!$A$13:$F$173,5,FALSE)</f>
        <v>0</v>
      </c>
      <c r="BZ3" s="147">
        <f>VLOOKUP(BZ$1,'Saisie de données'!$A$13:$F$173,5,FALSE)</f>
        <v>0</v>
      </c>
      <c r="CA3" s="147">
        <f>VLOOKUP(CA$1,'Saisie de données'!$A$13:$F$173,5,FALSE)</f>
        <v>0</v>
      </c>
      <c r="CB3" s="147">
        <f>VLOOKUP(CB$1,'Saisie de données'!$A$13:$F$173,5,FALSE)</f>
        <v>0</v>
      </c>
      <c r="CC3" s="147">
        <f>VLOOKUP(CC$1,'Saisie de données'!$A$13:$F$173,5,FALSE)</f>
        <v>0</v>
      </c>
      <c r="CD3" s="147">
        <f>VLOOKUP(CD$1,'Saisie de données'!$A$13:$F$173,5,FALSE)</f>
        <v>0</v>
      </c>
      <c r="CE3" s="147">
        <f>VLOOKUP(CE$1,'Saisie de données'!$A$13:$F$173,5,FALSE)</f>
        <v>0</v>
      </c>
      <c r="CF3" s="147">
        <f>VLOOKUP(CF$1,'Saisie de données'!$A$13:$F$173,5,FALSE)</f>
        <v>0</v>
      </c>
      <c r="CG3" s="147">
        <f>VLOOKUP(CG$1,'Saisie de données'!$A$13:$F$173,5,FALSE)</f>
        <v>0</v>
      </c>
      <c r="CH3" s="147">
        <f>VLOOKUP(CH$1,'Saisie de données'!$A$13:$F$173,5,FALSE)</f>
        <v>0</v>
      </c>
      <c r="CI3" s="147">
        <f>VLOOKUP(CI$1,'Saisie de données'!$A$13:$F$173,5,FALSE)</f>
        <v>0</v>
      </c>
      <c r="CJ3" s="147">
        <f>VLOOKUP(CJ$1,'Saisie de données'!$A$13:$F$173,5,FALSE)</f>
        <v>0</v>
      </c>
      <c r="CK3" s="147">
        <f>VLOOKUP(CK$1,'Saisie de données'!$A$13:$F$173,5,FALSE)</f>
        <v>0</v>
      </c>
      <c r="CL3" s="147">
        <f>VLOOKUP(CL$1,'Saisie de données'!$A$13:$F$173,5,FALSE)</f>
        <v>0</v>
      </c>
      <c r="CM3" s="147">
        <f>VLOOKUP(CM$1,'Saisie de données'!$A$13:$F$173,5,FALSE)</f>
        <v>0</v>
      </c>
      <c r="CN3" s="147">
        <f>VLOOKUP(CN$1,'Saisie de données'!$A$13:$F$173,5,FALSE)</f>
        <v>0</v>
      </c>
      <c r="CO3" s="147">
        <f>VLOOKUP(CO$1,'Saisie de données'!$A$13:$F$173,5,FALSE)</f>
        <v>0</v>
      </c>
      <c r="CP3" s="147">
        <f>VLOOKUP(CP$1,'Saisie de données'!$A$13:$F$173,5,FALSE)</f>
        <v>0</v>
      </c>
      <c r="CQ3" s="147">
        <f>VLOOKUP(CQ$1,'Saisie de données'!$A$13:$F$173,5,FALSE)</f>
        <v>0</v>
      </c>
      <c r="CR3" s="147">
        <f>VLOOKUP(CR$1,'Saisie de données'!$A$13:$F$173,5,FALSE)</f>
        <v>0</v>
      </c>
      <c r="CS3" s="147">
        <f>VLOOKUP(CS$1,'Saisie de données'!$A$13:$F$173,5,FALSE)</f>
        <v>0</v>
      </c>
      <c r="CT3" s="147">
        <f>VLOOKUP(CT$1,'Saisie de données'!$A$13:$F$173,5,FALSE)</f>
        <v>0</v>
      </c>
      <c r="CU3" s="147">
        <f>VLOOKUP(CU$1,'Saisie de données'!$A$13:$F$173,5,FALSE)</f>
        <v>0</v>
      </c>
      <c r="CV3" s="147">
        <f>VLOOKUP(CV$1,'Saisie de données'!$A$13:$F$173,5,FALSE)</f>
        <v>0</v>
      </c>
      <c r="CW3" s="147">
        <f>VLOOKUP(CW$1,'Saisie de données'!$A$13:$F$173,5,FALSE)</f>
        <v>0</v>
      </c>
      <c r="CX3" s="147">
        <f>VLOOKUP(CX$1,'Saisie de données'!$A$13:$F$173,5,FALSE)</f>
        <v>0</v>
      </c>
      <c r="CY3" s="147">
        <f>VLOOKUP(CY$1,'Saisie de données'!$A$13:$F$173,5,FALSE)</f>
        <v>0</v>
      </c>
      <c r="CZ3" s="147">
        <f>VLOOKUP(CZ$1,'Saisie de données'!$A$13:$F$173,5,FALSE)</f>
        <v>0</v>
      </c>
      <c r="DA3" s="147">
        <f>VLOOKUP(DA$1,'Saisie de données'!$A$13:$F$173,5,FALSE)</f>
        <v>0</v>
      </c>
      <c r="DB3" s="147">
        <f>VLOOKUP(DB$1,'Saisie de données'!$A$13:$F$173,5,FALSE)</f>
        <v>0</v>
      </c>
      <c r="DC3" s="147">
        <f>VLOOKUP(DC$1,'Saisie de données'!$A$13:$F$173,5,FALSE)</f>
        <v>0</v>
      </c>
      <c r="DD3" s="147">
        <f>VLOOKUP(DD$1,'Saisie de données'!$A$13:$F$173,5,FALSE)</f>
        <v>0</v>
      </c>
      <c r="DE3" s="147">
        <f>VLOOKUP(DE$1,'Saisie de données'!$A$13:$F$173,5,FALSE)</f>
        <v>0</v>
      </c>
    </row>
    <row r="4" spans="1:109" x14ac:dyDescent="0.25">
      <c r="A4" s="10" t="s">
        <v>575</v>
      </c>
      <c r="B4" s="6" t="str">
        <f>'Saisie de données'!$G$1</f>
        <v>National</v>
      </c>
      <c r="C4" s="6">
        <f>'Saisie de données'!$B$2</f>
        <v>0</v>
      </c>
      <c r="D4" s="6">
        <f>'Saisie de données'!$B$3</f>
        <v>0</v>
      </c>
      <c r="E4" s="6">
        <f>'Saisie de données'!$B$4</f>
        <v>0</v>
      </c>
      <c r="F4" s="6">
        <f>'Saisie de données'!$B$5</f>
        <v>0</v>
      </c>
      <c r="G4" s="6">
        <f>VLOOKUP(G$1,'Saisie de données'!$A$2:$B$7,2,FALSE)</f>
        <v>0</v>
      </c>
      <c r="H4" s="7">
        <f>VLOOKUP(H$1,'Saisie de données'!$A$2:$B$7,2,FALSE)</f>
        <v>0</v>
      </c>
      <c r="I4" s="129">
        <f>VLOOKUP(I$1,'Saisie de données'!$C$3:$E$6,3,FALSE)</f>
        <v>0</v>
      </c>
      <c r="J4" s="129">
        <f>VLOOKUP(J$1,'Saisie de données'!$C$3:$E$6,3,FALSE)</f>
        <v>0</v>
      </c>
      <c r="K4" s="129">
        <f>VLOOKUP(K$1,'Saisie de données'!$C$3:$E$6,3,FALSE)</f>
        <v>0</v>
      </c>
      <c r="L4" s="129">
        <f>VLOOKUP(L$1,'Saisie de données'!$C$3:$E$6,3,FALSE)</f>
        <v>0</v>
      </c>
      <c r="M4" s="147">
        <f>VLOOKUP(M$1,'Saisie de données'!$A$13:$G$173,7,FALSE)</f>
        <v>0</v>
      </c>
      <c r="N4" s="147">
        <f>VLOOKUP(N$1,'Saisie de données'!$A$13:$G$173,7,FALSE)</f>
        <v>0</v>
      </c>
      <c r="O4" s="147">
        <f>VLOOKUP(O$1,'Saisie de données'!$A$13:$G$173,7,FALSE)</f>
        <v>0</v>
      </c>
      <c r="P4" s="147">
        <f>VLOOKUP(P$1,'Saisie de données'!$A$13:$G$173,7,FALSE)</f>
        <v>0</v>
      </c>
      <c r="Q4" s="147">
        <f>VLOOKUP(Q$1,'Saisie de données'!$A$13:$G$173,7,FALSE)</f>
        <v>0</v>
      </c>
      <c r="R4" s="147">
        <f>VLOOKUP(R$1,'Saisie de données'!$A$13:$G$173,7,FALSE)</f>
        <v>0</v>
      </c>
      <c r="S4" s="147">
        <f>VLOOKUP(S$1,'Saisie de données'!$A$13:$G$173,7,FALSE)</f>
        <v>0</v>
      </c>
      <c r="T4" s="147">
        <f>VLOOKUP(T$1,'Saisie de données'!$A$13:$G$173,7,FALSE)</f>
        <v>0</v>
      </c>
      <c r="U4" s="147">
        <f>VLOOKUP(U$1,'Saisie de données'!$A$13:$G$173,7,FALSE)</f>
        <v>0</v>
      </c>
      <c r="V4" s="147">
        <f>VLOOKUP(V$1,'Saisie de données'!$A$13:$G$173,7,FALSE)</f>
        <v>0</v>
      </c>
      <c r="W4" s="147">
        <f>VLOOKUP(W$1,'Saisie de données'!$A$13:$G$173,7,FALSE)</f>
        <v>0</v>
      </c>
      <c r="X4" s="147">
        <f>VLOOKUP(X$1,'Saisie de données'!$A$13:$G$173,7,FALSE)</f>
        <v>0</v>
      </c>
      <c r="Y4" s="147">
        <f>VLOOKUP(Y$1,'Saisie de données'!$A$13:$G$173,7,FALSE)</f>
        <v>0</v>
      </c>
      <c r="Z4" s="147">
        <f>VLOOKUP(Z$1,'Saisie de données'!$A$13:$G$173,7,FALSE)</f>
        <v>0</v>
      </c>
      <c r="AA4" s="147">
        <f>VLOOKUP(AA$1,'Saisie de données'!$A$13:$G$173,7,FALSE)</f>
        <v>0</v>
      </c>
      <c r="AB4" s="147">
        <f>VLOOKUP(AB$1,'Saisie de données'!$A$13:$G$173,7,FALSE)</f>
        <v>0</v>
      </c>
      <c r="AC4" s="147">
        <f>VLOOKUP(AC$1,'Saisie de données'!$A$13:$G$173,7,FALSE)</f>
        <v>0</v>
      </c>
      <c r="AD4" s="147">
        <f>VLOOKUP(AD$1,'Saisie de données'!$A$13:$G$173,7,FALSE)</f>
        <v>0</v>
      </c>
      <c r="AE4" s="147">
        <f>VLOOKUP(AE$1,'Saisie de données'!$A$13:$G$173,7,FALSE)</f>
        <v>0</v>
      </c>
      <c r="AF4" s="147">
        <f>VLOOKUP(AF$1,'Saisie de données'!$A$13:$G$173,7,FALSE)</f>
        <v>0</v>
      </c>
      <c r="AG4" s="147">
        <f>VLOOKUP(AG$1,'Saisie de données'!$A$13:$G$173,7,FALSE)</f>
        <v>0</v>
      </c>
      <c r="AH4" s="147">
        <f>VLOOKUP(AH$1,'Saisie de données'!$A$13:$G$173,7,FALSE)</f>
        <v>0</v>
      </c>
      <c r="AI4" s="147">
        <f>VLOOKUP(AI$1,'Saisie de données'!$A$13:$G$173,7,FALSE)</f>
        <v>0</v>
      </c>
      <c r="AJ4" s="147">
        <f>VLOOKUP(AJ$1,'Saisie de données'!$A$13:$G$173,7,FALSE)</f>
        <v>0</v>
      </c>
      <c r="AK4" s="147">
        <f>VLOOKUP(AK$1,'Saisie de données'!$A$13:$G$173,7,FALSE)</f>
        <v>0</v>
      </c>
      <c r="AL4" s="147">
        <f>VLOOKUP(AL$1,'Saisie de données'!$A$13:$G$173,7,FALSE)</f>
        <v>0</v>
      </c>
      <c r="AM4" s="147">
        <f>VLOOKUP(AM$1,'Saisie de données'!$A$13:$G$173,7,FALSE)</f>
        <v>0</v>
      </c>
      <c r="AN4" s="147">
        <f>VLOOKUP(AN$1,'Saisie de données'!$A$13:$G$173,7,FALSE)</f>
        <v>0</v>
      </c>
      <c r="AO4" s="147">
        <f>VLOOKUP(AO$1,'Saisie de données'!$A$13:$G$173,7,FALSE)</f>
        <v>0</v>
      </c>
      <c r="AP4" s="147">
        <f>VLOOKUP(AP$1,'Saisie de données'!$A$13:$G$173,7,FALSE)</f>
        <v>0</v>
      </c>
      <c r="AQ4" s="147">
        <f>VLOOKUP(AQ$1,'Saisie de données'!$A$13:$G$173,7,FALSE)</f>
        <v>0</v>
      </c>
      <c r="AR4" s="147">
        <f>VLOOKUP(AR$1,'Saisie de données'!$A$13:$G$173,7,FALSE)</f>
        <v>0</v>
      </c>
      <c r="AS4" s="147">
        <f>VLOOKUP(AS$1,'Saisie de données'!$A$13:$G$173,7,FALSE)</f>
        <v>0</v>
      </c>
      <c r="AT4" s="147">
        <f>VLOOKUP(AT$1,'Saisie de données'!$A$13:$G$173,7,FALSE)</f>
        <v>0</v>
      </c>
      <c r="AU4" s="147">
        <f>VLOOKUP(AU$1,'Saisie de données'!$A$13:$G$173,7,FALSE)</f>
        <v>0</v>
      </c>
      <c r="AV4" s="147">
        <f>VLOOKUP(AV$1,'Saisie de données'!$A$13:$G$173,7,FALSE)</f>
        <v>0</v>
      </c>
      <c r="AW4" s="147">
        <f>VLOOKUP(AW$1,'Saisie de données'!$A$13:$G$173,7,FALSE)</f>
        <v>0</v>
      </c>
      <c r="AX4" s="147">
        <f>VLOOKUP(AX$1,'Saisie de données'!$A$13:$G$173,7,FALSE)</f>
        <v>0</v>
      </c>
      <c r="AY4" s="147">
        <f>VLOOKUP(AY$1,'Saisie de données'!$A$13:$G$173,7,FALSE)</f>
        <v>0</v>
      </c>
      <c r="AZ4" s="147">
        <f>VLOOKUP(AZ$1,'Saisie de données'!$A$13:$G$173,7,FALSE)</f>
        <v>0</v>
      </c>
      <c r="BA4" s="147">
        <f>VLOOKUP(BA$1,'Saisie de données'!$A$13:$G$173,7,FALSE)</f>
        <v>0</v>
      </c>
      <c r="BB4" s="147">
        <f>VLOOKUP(BB$1,'Saisie de données'!$A$13:$G$173,7,FALSE)</f>
        <v>0</v>
      </c>
      <c r="BC4" s="147">
        <f>VLOOKUP(BC$1,'Saisie de données'!$A$13:$G$173,7,FALSE)</f>
        <v>0</v>
      </c>
      <c r="BD4" s="147">
        <f>VLOOKUP(BD$1,'Saisie de données'!$A$13:$G$173,7,FALSE)</f>
        <v>0</v>
      </c>
      <c r="BE4" s="147">
        <f>VLOOKUP(BE$1,'Saisie de données'!$A$13:$G$173,7,FALSE)</f>
        <v>0</v>
      </c>
      <c r="BF4" s="147">
        <f>VLOOKUP(BF$1,'Saisie de données'!$A$13:$G$173,7,FALSE)</f>
        <v>0</v>
      </c>
      <c r="BG4" s="147">
        <f>VLOOKUP(BG$1,'Saisie de données'!$A$13:$G$173,7,FALSE)</f>
        <v>0</v>
      </c>
      <c r="BH4" s="147">
        <f>VLOOKUP(BH$1,'Saisie de données'!$A$13:$G$173,7,FALSE)</f>
        <v>0</v>
      </c>
      <c r="BI4" s="147">
        <f>VLOOKUP(BI$1,'Saisie de données'!$A$13:$G$173,7,FALSE)</f>
        <v>0</v>
      </c>
      <c r="BJ4" s="147">
        <f>VLOOKUP(BJ$1,'Saisie de données'!$A$13:$G$173,7,FALSE)</f>
        <v>0</v>
      </c>
      <c r="BK4" s="147">
        <f>VLOOKUP(BK$1,'Saisie de données'!$A$13:$G$173,7,FALSE)</f>
        <v>0</v>
      </c>
      <c r="BL4" s="147">
        <f>VLOOKUP(BL$1,'Saisie de données'!$A$13:$G$173,7,FALSE)</f>
        <v>0</v>
      </c>
      <c r="BM4" s="147">
        <f>VLOOKUP(BM$1,'Saisie de données'!$A$13:$G$173,7,FALSE)</f>
        <v>0</v>
      </c>
      <c r="BN4" s="147">
        <f>VLOOKUP(BN$1,'Saisie de données'!$A$13:$G$173,7,FALSE)</f>
        <v>0</v>
      </c>
      <c r="BO4" s="147">
        <f>VLOOKUP(BO$1,'Saisie de données'!$A$13:$G$173,7,FALSE)</f>
        <v>0</v>
      </c>
      <c r="BP4" s="147">
        <f>VLOOKUP(BP$1,'Saisie de données'!$A$13:$G$173,7,FALSE)</f>
        <v>0</v>
      </c>
      <c r="BQ4" s="147">
        <f>VLOOKUP(BQ$1,'Saisie de données'!$A$13:$G$173,7,FALSE)</f>
        <v>0</v>
      </c>
      <c r="BR4" s="147">
        <f>VLOOKUP(BR$1,'Saisie de données'!$A$13:$G$173,7,FALSE)</f>
        <v>0</v>
      </c>
      <c r="BS4" s="147">
        <f>VLOOKUP(BS$1,'Saisie de données'!$A$13:$G$173,7,FALSE)</f>
        <v>0</v>
      </c>
      <c r="BT4" s="147">
        <f>VLOOKUP(BT$1,'Saisie de données'!$A$13:$G$173,7,FALSE)</f>
        <v>0</v>
      </c>
      <c r="BU4" s="147">
        <f>VLOOKUP(BU$1,'Saisie de données'!$A$13:$G$173,7,FALSE)</f>
        <v>0</v>
      </c>
      <c r="BV4" s="147">
        <f>VLOOKUP(BV$1,'Saisie de données'!$A$13:$G$173,7,FALSE)</f>
        <v>0</v>
      </c>
      <c r="BW4" s="147">
        <f>VLOOKUP(BW$1,'Saisie de données'!$A$13:$G$173,7,FALSE)</f>
        <v>0</v>
      </c>
      <c r="BX4" s="147">
        <f>VLOOKUP(BX$1,'Saisie de données'!$A$13:$G$173,7,FALSE)</f>
        <v>0</v>
      </c>
      <c r="BY4" s="147">
        <f>VLOOKUP(BY$1,'Saisie de données'!$A$13:$G$173,7,FALSE)</f>
        <v>0</v>
      </c>
      <c r="BZ4" s="147">
        <f>VLOOKUP(BZ$1,'Saisie de données'!$A$13:$G$173,7,FALSE)</f>
        <v>0</v>
      </c>
      <c r="CA4" s="147">
        <f>VLOOKUP(CA$1,'Saisie de données'!$A$13:$G$173,7,FALSE)</f>
        <v>0</v>
      </c>
      <c r="CB4" s="147">
        <f>VLOOKUP(CB$1,'Saisie de données'!$A$13:$G$173,7,FALSE)</f>
        <v>0</v>
      </c>
      <c r="CC4" s="147">
        <f>VLOOKUP(CC$1,'Saisie de données'!$A$13:$G$173,7,FALSE)</f>
        <v>0</v>
      </c>
      <c r="CD4" s="147">
        <f>VLOOKUP(CD$1,'Saisie de données'!$A$13:$G$173,7,FALSE)</f>
        <v>0</v>
      </c>
      <c r="CE4" s="147">
        <f>VLOOKUP(CE$1,'Saisie de données'!$A$13:$G$173,7,FALSE)</f>
        <v>0</v>
      </c>
      <c r="CF4" s="147">
        <f>VLOOKUP(CF$1,'Saisie de données'!$A$13:$G$173,7,FALSE)</f>
        <v>0</v>
      </c>
      <c r="CG4" s="147">
        <f>VLOOKUP(CG$1,'Saisie de données'!$A$13:$G$173,7,FALSE)</f>
        <v>0</v>
      </c>
      <c r="CH4" s="147">
        <f>VLOOKUP(CH$1,'Saisie de données'!$A$13:$G$173,7,FALSE)</f>
        <v>0</v>
      </c>
      <c r="CI4" s="147">
        <f>VLOOKUP(CI$1,'Saisie de données'!$A$13:$G$173,7,FALSE)</f>
        <v>0</v>
      </c>
      <c r="CJ4" s="147">
        <f>VLOOKUP(CJ$1,'Saisie de données'!$A$13:$G$173,7,FALSE)</f>
        <v>0</v>
      </c>
      <c r="CK4" s="147">
        <f>VLOOKUP(CK$1,'Saisie de données'!$A$13:$G$173,7,FALSE)</f>
        <v>0</v>
      </c>
      <c r="CL4" s="147">
        <f>VLOOKUP(CL$1,'Saisie de données'!$A$13:$G$173,7,FALSE)</f>
        <v>0</v>
      </c>
      <c r="CM4" s="147">
        <f>VLOOKUP(CM$1,'Saisie de données'!$A$13:$G$173,7,FALSE)</f>
        <v>0</v>
      </c>
      <c r="CN4" s="147">
        <f>VLOOKUP(CN$1,'Saisie de données'!$A$13:$G$173,7,FALSE)</f>
        <v>0</v>
      </c>
      <c r="CO4" s="147">
        <f>VLOOKUP(CO$1,'Saisie de données'!$A$13:$G$173,7,FALSE)</f>
        <v>0</v>
      </c>
      <c r="CP4" s="147">
        <f>VLOOKUP(CP$1,'Saisie de données'!$A$13:$G$173,7,FALSE)</f>
        <v>0</v>
      </c>
      <c r="CQ4" s="147">
        <f>VLOOKUP(CQ$1,'Saisie de données'!$A$13:$G$173,7,FALSE)</f>
        <v>0</v>
      </c>
      <c r="CR4" s="147">
        <f>VLOOKUP(CR$1,'Saisie de données'!$A$13:$G$173,7,FALSE)</f>
        <v>0</v>
      </c>
      <c r="CS4" s="147">
        <f>VLOOKUP(CS$1,'Saisie de données'!$A$13:$G$173,7,FALSE)</f>
        <v>0</v>
      </c>
      <c r="CT4" s="147">
        <f>VLOOKUP(CT$1,'Saisie de données'!$A$13:$G$173,7,FALSE)</f>
        <v>0</v>
      </c>
      <c r="CU4" s="147">
        <f>VLOOKUP(CU$1,'Saisie de données'!$A$13:$G$173,7,FALSE)</f>
        <v>0</v>
      </c>
      <c r="CV4" s="147">
        <f>VLOOKUP(CV$1,'Saisie de données'!$A$13:$G$173,7,FALSE)</f>
        <v>0</v>
      </c>
      <c r="CW4" s="147">
        <f>VLOOKUP(CW$1,'Saisie de données'!$A$13:$G$173,7,FALSE)</f>
        <v>0</v>
      </c>
      <c r="CX4" s="147">
        <f>VLOOKUP(CX$1,'Saisie de données'!$A$13:$G$173,7,FALSE)</f>
        <v>0</v>
      </c>
      <c r="CY4" s="147">
        <f>VLOOKUP(CY$1,'Saisie de données'!$A$13:$G$173,7,FALSE)</f>
        <v>0</v>
      </c>
      <c r="CZ4" s="147">
        <f>VLOOKUP(CZ$1,'Saisie de données'!$A$13:$G$173,7,FALSE)</f>
        <v>0</v>
      </c>
      <c r="DA4" s="147">
        <f>VLOOKUP(DA$1,'Saisie de données'!$A$13:$G$173,7,FALSE)</f>
        <v>0</v>
      </c>
      <c r="DB4" s="147">
        <f>VLOOKUP(DB$1,'Saisie de données'!$A$13:$G$173,7,FALSE)</f>
        <v>0</v>
      </c>
      <c r="DC4" s="147">
        <f>VLOOKUP(DC$1,'Saisie de données'!$A$13:$G$173,7,FALSE)</f>
        <v>0</v>
      </c>
      <c r="DD4" s="147">
        <f>VLOOKUP(DD$1,'Saisie de données'!$A$13:$G$173,7,FALSE)</f>
        <v>0</v>
      </c>
      <c r="DE4" s="147">
        <f>VLOOKUP(DE$1,'Saisie de données'!$A$13:$G$173,7,FALSE)</f>
        <v>0</v>
      </c>
    </row>
  </sheetData>
  <pageMargins left="0.75" right="0.75" top="1" bottom="1" header="0.3" footer="0.3"/>
  <pageSetup orientation="portrait" horizontalDpi="0" verticalDpi="0"/>
  <pictur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heetViews>
  <sheetFormatPr defaultColWidth="8.85546875" defaultRowHeight="15"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B98"/>
  <sheetViews>
    <sheetView topLeftCell="A92" workbookViewId="0">
      <selection activeCell="A98" sqref="A98"/>
    </sheetView>
  </sheetViews>
  <sheetFormatPr defaultColWidth="11.42578125" defaultRowHeight="12.75" x14ac:dyDescent="0.2"/>
  <cols>
    <col min="1" max="1" width="11.42578125" style="135" customWidth="1"/>
    <col min="2" max="2" width="175.42578125" style="135" customWidth="1"/>
    <col min="3" max="16384" width="11.42578125" style="135"/>
  </cols>
  <sheetData>
    <row r="1" spans="1:2" x14ac:dyDescent="0.2">
      <c r="A1" s="135" t="s">
        <v>110</v>
      </c>
      <c r="B1" s="135" t="s">
        <v>111</v>
      </c>
    </row>
    <row r="2" spans="1:2" ht="51" x14ac:dyDescent="0.2">
      <c r="A2" s="135" t="s">
        <v>5</v>
      </c>
      <c r="B2" s="137" t="s">
        <v>237</v>
      </c>
    </row>
    <row r="3" spans="1:2" x14ac:dyDescent="0.2">
      <c r="A3" s="135" t="s">
        <v>6</v>
      </c>
      <c r="B3" s="136" t="s">
        <v>238</v>
      </c>
    </row>
    <row r="4" spans="1:2" x14ac:dyDescent="0.2">
      <c r="A4" s="135" t="s">
        <v>7</v>
      </c>
      <c r="B4" s="134" t="s">
        <v>239</v>
      </c>
    </row>
    <row r="5" spans="1:2" x14ac:dyDescent="0.2">
      <c r="A5" s="135" t="s">
        <v>8</v>
      </c>
      <c r="B5" s="134" t="s">
        <v>240</v>
      </c>
    </row>
    <row r="6" spans="1:2" x14ac:dyDescent="0.2">
      <c r="A6" s="135" t="s">
        <v>9</v>
      </c>
      <c r="B6" s="134" t="s">
        <v>241</v>
      </c>
    </row>
    <row r="7" spans="1:2" x14ac:dyDescent="0.2">
      <c r="A7" s="135" t="s">
        <v>10</v>
      </c>
      <c r="B7" s="134" t="s">
        <v>242</v>
      </c>
    </row>
    <row r="8" spans="1:2" ht="38.25" x14ac:dyDescent="0.2">
      <c r="A8" s="135" t="s">
        <v>11</v>
      </c>
      <c r="B8" s="137" t="s">
        <v>243</v>
      </c>
    </row>
    <row r="9" spans="1:2" x14ac:dyDescent="0.2">
      <c r="A9" s="135" t="s">
        <v>12</v>
      </c>
      <c r="B9" s="134" t="s">
        <v>244</v>
      </c>
    </row>
    <row r="10" spans="1:2" x14ac:dyDescent="0.2">
      <c r="A10" s="135" t="s">
        <v>13</v>
      </c>
      <c r="B10" s="134" t="s">
        <v>245</v>
      </c>
    </row>
    <row r="11" spans="1:2" ht="64.5" customHeight="1" x14ac:dyDescent="0.2">
      <c r="A11" s="135" t="s">
        <v>14</v>
      </c>
      <c r="B11" s="137" t="s">
        <v>236</v>
      </c>
    </row>
    <row r="12" spans="1:2" ht="95.25" customHeight="1" x14ac:dyDescent="0.2">
      <c r="A12" s="135" t="s">
        <v>15</v>
      </c>
      <c r="B12" s="138" t="s">
        <v>246</v>
      </c>
    </row>
    <row r="13" spans="1:2" x14ac:dyDescent="0.2">
      <c r="A13" s="135" t="s">
        <v>16</v>
      </c>
      <c r="B13" s="135" t="s">
        <v>247</v>
      </c>
    </row>
    <row r="14" spans="1:2" x14ac:dyDescent="0.2">
      <c r="A14" s="135" t="s">
        <v>17</v>
      </c>
      <c r="B14" s="135" t="s">
        <v>248</v>
      </c>
    </row>
    <row r="15" spans="1:2" x14ac:dyDescent="0.2">
      <c r="A15" s="135" t="s">
        <v>18</v>
      </c>
      <c r="B15" s="135" t="s">
        <v>250</v>
      </c>
    </row>
    <row r="16" spans="1:2" x14ac:dyDescent="0.2">
      <c r="A16" s="135" t="s">
        <v>19</v>
      </c>
      <c r="B16" s="135" t="s">
        <v>251</v>
      </c>
    </row>
    <row r="17" spans="1:2" x14ac:dyDescent="0.2">
      <c r="A17" s="135" t="s">
        <v>20</v>
      </c>
      <c r="B17" s="135" t="s">
        <v>249</v>
      </c>
    </row>
    <row r="18" spans="1:2" x14ac:dyDescent="0.2">
      <c r="A18" s="135" t="s">
        <v>21</v>
      </c>
      <c r="B18" s="135" t="s">
        <v>252</v>
      </c>
    </row>
    <row r="19" spans="1:2" ht="89.25" x14ac:dyDescent="0.2">
      <c r="A19" s="135" t="s">
        <v>22</v>
      </c>
      <c r="B19" s="138" t="s">
        <v>253</v>
      </c>
    </row>
    <row r="20" spans="1:2" ht="38.25" x14ac:dyDescent="0.2">
      <c r="A20" s="135" t="s">
        <v>23</v>
      </c>
      <c r="B20" s="139" t="s">
        <v>254</v>
      </c>
    </row>
    <row r="21" spans="1:2" x14ac:dyDescent="0.2">
      <c r="A21" s="135" t="s">
        <v>24</v>
      </c>
      <c r="B21" s="135" t="s">
        <v>255</v>
      </c>
    </row>
    <row r="22" spans="1:2" x14ac:dyDescent="0.2">
      <c r="A22" s="135" t="s">
        <v>25</v>
      </c>
      <c r="B22" s="135" t="s">
        <v>256</v>
      </c>
    </row>
    <row r="23" spans="1:2" x14ac:dyDescent="0.2">
      <c r="A23" s="135" t="s">
        <v>26</v>
      </c>
      <c r="B23" s="135" t="s">
        <v>257</v>
      </c>
    </row>
    <row r="24" spans="1:2" ht="25.5" x14ac:dyDescent="0.2">
      <c r="A24" s="135" t="s">
        <v>27</v>
      </c>
      <c r="B24" s="138" t="s">
        <v>258</v>
      </c>
    </row>
    <row r="25" spans="1:2" x14ac:dyDescent="0.2">
      <c r="A25" s="135" t="s">
        <v>28</v>
      </c>
      <c r="B25" s="135" t="s">
        <v>259</v>
      </c>
    </row>
    <row r="26" spans="1:2" ht="51" x14ac:dyDescent="0.2">
      <c r="A26" s="135" t="s">
        <v>29</v>
      </c>
      <c r="B26" s="138" t="s">
        <v>260</v>
      </c>
    </row>
    <row r="27" spans="1:2" ht="25.5" x14ac:dyDescent="0.2">
      <c r="A27" s="135" t="s">
        <v>30</v>
      </c>
      <c r="B27" s="138" t="s">
        <v>261</v>
      </c>
    </row>
    <row r="28" spans="1:2" ht="38.25" x14ac:dyDescent="0.2">
      <c r="A28" s="135" t="s">
        <v>31</v>
      </c>
      <c r="B28" s="138" t="s">
        <v>262</v>
      </c>
    </row>
    <row r="29" spans="1:2" ht="25.5" x14ac:dyDescent="0.2">
      <c r="A29" s="135" t="s">
        <v>32</v>
      </c>
      <c r="B29" s="138" t="s">
        <v>263</v>
      </c>
    </row>
    <row r="30" spans="1:2" ht="38.25" x14ac:dyDescent="0.2">
      <c r="A30" s="135" t="s">
        <v>33</v>
      </c>
      <c r="B30" s="138" t="s">
        <v>264</v>
      </c>
    </row>
    <row r="31" spans="1:2" ht="38.25" x14ac:dyDescent="0.2">
      <c r="A31" s="135" t="s">
        <v>34</v>
      </c>
      <c r="B31" s="138" t="s">
        <v>265</v>
      </c>
    </row>
    <row r="32" spans="1:2" ht="51" x14ac:dyDescent="0.2">
      <c r="A32" s="135" t="s">
        <v>35</v>
      </c>
      <c r="B32" s="138" t="s">
        <v>266</v>
      </c>
    </row>
    <row r="33" spans="1:2" ht="51" x14ac:dyDescent="0.2">
      <c r="A33" s="135" t="s">
        <v>36</v>
      </c>
      <c r="B33" s="138" t="s">
        <v>267</v>
      </c>
    </row>
    <row r="34" spans="1:2" ht="38.25" x14ac:dyDescent="0.2">
      <c r="A34" s="135" t="s">
        <v>37</v>
      </c>
      <c r="B34" s="138" t="s">
        <v>268</v>
      </c>
    </row>
    <row r="35" spans="1:2" x14ac:dyDescent="0.2">
      <c r="A35" s="135" t="s">
        <v>38</v>
      </c>
      <c r="B35" s="135" t="s">
        <v>269</v>
      </c>
    </row>
    <row r="36" spans="1:2" ht="51" x14ac:dyDescent="0.2">
      <c r="A36" s="135" t="s">
        <v>39</v>
      </c>
      <c r="B36" s="138" t="s">
        <v>331</v>
      </c>
    </row>
    <row r="37" spans="1:2" x14ac:dyDescent="0.2">
      <c r="A37" s="135" t="s">
        <v>40</v>
      </c>
      <c r="B37" s="135" t="s">
        <v>270</v>
      </c>
    </row>
    <row r="38" spans="1:2" x14ac:dyDescent="0.2">
      <c r="A38" s="135" t="s">
        <v>41</v>
      </c>
      <c r="B38" s="135" t="s">
        <v>271</v>
      </c>
    </row>
    <row r="39" spans="1:2" ht="51" x14ac:dyDescent="0.2">
      <c r="A39" s="135" t="s">
        <v>42</v>
      </c>
      <c r="B39" s="138" t="s">
        <v>272</v>
      </c>
    </row>
    <row r="40" spans="1:2" ht="51" x14ac:dyDescent="0.2">
      <c r="A40" s="135" t="s">
        <v>43</v>
      </c>
      <c r="B40" s="138" t="s">
        <v>273</v>
      </c>
    </row>
    <row r="41" spans="1:2" ht="51" x14ac:dyDescent="0.2">
      <c r="A41" s="135" t="s">
        <v>44</v>
      </c>
      <c r="B41" s="138" t="s">
        <v>274</v>
      </c>
    </row>
    <row r="42" spans="1:2" x14ac:dyDescent="0.2">
      <c r="A42" s="135" t="s">
        <v>45</v>
      </c>
      <c r="B42" s="135" t="s">
        <v>275</v>
      </c>
    </row>
    <row r="43" spans="1:2" ht="76.5" x14ac:dyDescent="0.2">
      <c r="A43" s="135" t="s">
        <v>46</v>
      </c>
      <c r="B43" s="138" t="s">
        <v>276</v>
      </c>
    </row>
    <row r="44" spans="1:2" ht="51" x14ac:dyDescent="0.2">
      <c r="A44" s="135" t="s">
        <v>47</v>
      </c>
      <c r="B44" s="138" t="s">
        <v>277</v>
      </c>
    </row>
    <row r="45" spans="1:2" x14ac:dyDescent="0.2">
      <c r="A45" s="135" t="s">
        <v>48</v>
      </c>
      <c r="B45" s="135" t="s">
        <v>278</v>
      </c>
    </row>
    <row r="46" spans="1:2" x14ac:dyDescent="0.2">
      <c r="A46" s="135" t="s">
        <v>49</v>
      </c>
      <c r="B46" s="135" t="s">
        <v>279</v>
      </c>
    </row>
    <row r="47" spans="1:2" x14ac:dyDescent="0.2">
      <c r="A47" s="135" t="s">
        <v>50</v>
      </c>
    </row>
    <row r="48" spans="1:2" x14ac:dyDescent="0.2">
      <c r="A48" s="135" t="s">
        <v>51</v>
      </c>
      <c r="B48" s="135" t="s">
        <v>280</v>
      </c>
    </row>
    <row r="49" spans="1:2" x14ac:dyDescent="0.2">
      <c r="A49" s="135" t="s">
        <v>52</v>
      </c>
      <c r="B49" s="135" t="s">
        <v>281</v>
      </c>
    </row>
    <row r="50" spans="1:2" x14ac:dyDescent="0.2">
      <c r="A50" s="135" t="s">
        <v>53</v>
      </c>
      <c r="B50" s="135" t="s">
        <v>282</v>
      </c>
    </row>
    <row r="51" spans="1:2" ht="25.5" x14ac:dyDescent="0.2">
      <c r="A51" s="135" t="s">
        <v>54</v>
      </c>
      <c r="B51" s="138" t="s">
        <v>283</v>
      </c>
    </row>
    <row r="52" spans="1:2" x14ac:dyDescent="0.2">
      <c r="A52" s="135" t="s">
        <v>55</v>
      </c>
      <c r="B52" s="135" t="s">
        <v>284</v>
      </c>
    </row>
    <row r="53" spans="1:2" x14ac:dyDescent="0.2">
      <c r="A53" s="135" t="s">
        <v>56</v>
      </c>
      <c r="B53" s="135" t="s">
        <v>285</v>
      </c>
    </row>
    <row r="54" spans="1:2" x14ac:dyDescent="0.2">
      <c r="A54" s="135" t="s">
        <v>57</v>
      </c>
      <c r="B54" s="135" t="s">
        <v>286</v>
      </c>
    </row>
    <row r="55" spans="1:2" ht="51" x14ac:dyDescent="0.2">
      <c r="A55" s="135" t="s">
        <v>58</v>
      </c>
      <c r="B55" s="138" t="s">
        <v>287</v>
      </c>
    </row>
    <row r="56" spans="1:2" x14ac:dyDescent="0.2">
      <c r="A56" s="135" t="s">
        <v>59</v>
      </c>
      <c r="B56" s="135" t="s">
        <v>288</v>
      </c>
    </row>
    <row r="57" spans="1:2" x14ac:dyDescent="0.2">
      <c r="A57" s="135" t="s">
        <v>60</v>
      </c>
      <c r="B57" s="135" t="s">
        <v>289</v>
      </c>
    </row>
    <row r="58" spans="1:2" x14ac:dyDescent="0.2">
      <c r="A58" s="135" t="s">
        <v>61</v>
      </c>
      <c r="B58" s="135" t="s">
        <v>290</v>
      </c>
    </row>
    <row r="59" spans="1:2" x14ac:dyDescent="0.2">
      <c r="A59" s="135" t="s">
        <v>62</v>
      </c>
      <c r="B59" s="135" t="s">
        <v>291</v>
      </c>
    </row>
    <row r="60" spans="1:2" ht="47.25" customHeight="1" x14ac:dyDescent="0.2">
      <c r="A60" s="135" t="s">
        <v>63</v>
      </c>
      <c r="B60" s="138" t="s">
        <v>292</v>
      </c>
    </row>
    <row r="61" spans="1:2" x14ac:dyDescent="0.2">
      <c r="A61" s="135" t="s">
        <v>64</v>
      </c>
      <c r="B61" s="135" t="s">
        <v>293</v>
      </c>
    </row>
    <row r="62" spans="1:2" ht="38.25" x14ac:dyDescent="0.2">
      <c r="A62" s="135" t="s">
        <v>65</v>
      </c>
      <c r="B62" s="138" t="s">
        <v>294</v>
      </c>
    </row>
    <row r="63" spans="1:2" ht="51" x14ac:dyDescent="0.2">
      <c r="A63" s="135" t="s">
        <v>66</v>
      </c>
      <c r="B63" s="138" t="s">
        <v>295</v>
      </c>
    </row>
    <row r="64" spans="1:2" ht="38.25" x14ac:dyDescent="0.2">
      <c r="A64" s="135" t="s">
        <v>67</v>
      </c>
      <c r="B64" s="138" t="s">
        <v>296</v>
      </c>
    </row>
    <row r="65" spans="1:2" x14ac:dyDescent="0.2">
      <c r="A65" s="135" t="s">
        <v>68</v>
      </c>
      <c r="B65" s="135" t="s">
        <v>297</v>
      </c>
    </row>
    <row r="66" spans="1:2" ht="51" x14ac:dyDescent="0.2">
      <c r="A66" s="135" t="s">
        <v>69</v>
      </c>
      <c r="B66" s="138" t="s">
        <v>298</v>
      </c>
    </row>
    <row r="67" spans="1:2" ht="38.25" x14ac:dyDescent="0.2">
      <c r="A67" s="135" t="s">
        <v>70</v>
      </c>
      <c r="B67" s="138" t="s">
        <v>299</v>
      </c>
    </row>
    <row r="68" spans="1:2" ht="38.25" x14ac:dyDescent="0.2">
      <c r="A68" s="135" t="s">
        <v>71</v>
      </c>
      <c r="B68" s="138" t="s">
        <v>300</v>
      </c>
    </row>
    <row r="69" spans="1:2" ht="25.5" x14ac:dyDescent="0.2">
      <c r="A69" s="135" t="s">
        <v>72</v>
      </c>
      <c r="B69" s="138" t="s">
        <v>301</v>
      </c>
    </row>
    <row r="70" spans="1:2" ht="38.25" x14ac:dyDescent="0.2">
      <c r="A70" s="135" t="s">
        <v>73</v>
      </c>
      <c r="B70" s="138" t="s">
        <v>302</v>
      </c>
    </row>
    <row r="71" spans="1:2" x14ac:dyDescent="0.2">
      <c r="A71" s="135" t="s">
        <v>74</v>
      </c>
      <c r="B71" s="135" t="s">
        <v>303</v>
      </c>
    </row>
    <row r="72" spans="1:2" ht="38.25" x14ac:dyDescent="0.2">
      <c r="A72" s="135" t="s">
        <v>75</v>
      </c>
      <c r="B72" s="138" t="s">
        <v>304</v>
      </c>
    </row>
    <row r="73" spans="1:2" x14ac:dyDescent="0.2">
      <c r="A73" s="135" t="s">
        <v>76</v>
      </c>
      <c r="B73" s="135" t="s">
        <v>305</v>
      </c>
    </row>
    <row r="74" spans="1:2" ht="63.75" x14ac:dyDescent="0.2">
      <c r="A74" s="135" t="s">
        <v>77</v>
      </c>
      <c r="B74" s="138" t="s">
        <v>306</v>
      </c>
    </row>
    <row r="75" spans="1:2" ht="38.25" x14ac:dyDescent="0.2">
      <c r="A75" s="135" t="s">
        <v>78</v>
      </c>
      <c r="B75" s="138" t="s">
        <v>307</v>
      </c>
    </row>
    <row r="76" spans="1:2" ht="38.25" x14ac:dyDescent="0.2">
      <c r="A76" s="135" t="s">
        <v>79</v>
      </c>
      <c r="B76" s="138" t="s">
        <v>308</v>
      </c>
    </row>
    <row r="77" spans="1:2" ht="38.25" x14ac:dyDescent="0.2">
      <c r="A77" s="135" t="s">
        <v>80</v>
      </c>
      <c r="B77" s="138" t="s">
        <v>309</v>
      </c>
    </row>
    <row r="78" spans="1:2" ht="76.5" x14ac:dyDescent="0.2">
      <c r="A78" s="135" t="s">
        <v>81</v>
      </c>
      <c r="B78" s="138" t="s">
        <v>310</v>
      </c>
    </row>
    <row r="79" spans="1:2" ht="51" x14ac:dyDescent="0.2">
      <c r="A79" s="135" t="s">
        <v>82</v>
      </c>
      <c r="B79" s="138" t="s">
        <v>311</v>
      </c>
    </row>
    <row r="80" spans="1:2" x14ac:dyDescent="0.2">
      <c r="A80" s="135" t="s">
        <v>83</v>
      </c>
      <c r="B80" s="135" t="s">
        <v>312</v>
      </c>
    </row>
    <row r="81" spans="1:2" ht="51" x14ac:dyDescent="0.2">
      <c r="A81" s="135" t="s">
        <v>84</v>
      </c>
      <c r="B81" s="138" t="s">
        <v>313</v>
      </c>
    </row>
    <row r="82" spans="1:2" ht="51" x14ac:dyDescent="0.2">
      <c r="A82" s="135" t="s">
        <v>85</v>
      </c>
      <c r="B82" s="138" t="s">
        <v>314</v>
      </c>
    </row>
    <row r="83" spans="1:2" x14ac:dyDescent="0.2">
      <c r="A83" s="135" t="s">
        <v>86</v>
      </c>
      <c r="B83" s="135" t="s">
        <v>315</v>
      </c>
    </row>
    <row r="84" spans="1:2" ht="51" x14ac:dyDescent="0.2">
      <c r="A84" s="135" t="s">
        <v>87</v>
      </c>
      <c r="B84" s="138" t="s">
        <v>316</v>
      </c>
    </row>
    <row r="85" spans="1:2" x14ac:dyDescent="0.2">
      <c r="A85" s="135" t="s">
        <v>88</v>
      </c>
      <c r="B85" s="135" t="s">
        <v>317</v>
      </c>
    </row>
    <row r="86" spans="1:2" x14ac:dyDescent="0.2">
      <c r="A86" s="135" t="s">
        <v>89</v>
      </c>
      <c r="B86" s="135" t="s">
        <v>318</v>
      </c>
    </row>
    <row r="87" spans="1:2" ht="63.75" x14ac:dyDescent="0.2">
      <c r="A87" s="135" t="s">
        <v>90</v>
      </c>
      <c r="B87" s="138" t="s">
        <v>319</v>
      </c>
    </row>
    <row r="88" spans="1:2" x14ac:dyDescent="0.2">
      <c r="A88" s="135" t="s">
        <v>91</v>
      </c>
      <c r="B88" s="135" t="s">
        <v>320</v>
      </c>
    </row>
    <row r="89" spans="1:2" x14ac:dyDescent="0.2">
      <c r="A89" s="135" t="s">
        <v>92</v>
      </c>
      <c r="B89" s="135" t="s">
        <v>321</v>
      </c>
    </row>
    <row r="90" spans="1:2" x14ac:dyDescent="0.2">
      <c r="A90" s="135" t="s">
        <v>93</v>
      </c>
      <c r="B90" s="135" t="s">
        <v>322</v>
      </c>
    </row>
    <row r="91" spans="1:2" ht="63.75" x14ac:dyDescent="0.2">
      <c r="A91" s="135" t="s">
        <v>94</v>
      </c>
      <c r="B91" s="138" t="s">
        <v>323</v>
      </c>
    </row>
    <row r="92" spans="1:2" ht="51" x14ac:dyDescent="0.2">
      <c r="A92" s="135" t="s">
        <v>95</v>
      </c>
      <c r="B92" s="138" t="s">
        <v>324</v>
      </c>
    </row>
    <row r="93" spans="1:2" ht="38.25" x14ac:dyDescent="0.2">
      <c r="A93" s="135" t="s">
        <v>96</v>
      </c>
      <c r="B93" s="138" t="s">
        <v>325</v>
      </c>
    </row>
    <row r="94" spans="1:2" x14ac:dyDescent="0.2">
      <c r="A94" s="135" t="s">
        <v>97</v>
      </c>
      <c r="B94" s="135" t="s">
        <v>326</v>
      </c>
    </row>
    <row r="95" spans="1:2" x14ac:dyDescent="0.2">
      <c r="A95" s="135" t="s">
        <v>98</v>
      </c>
      <c r="B95" s="135" t="s">
        <v>327</v>
      </c>
    </row>
    <row r="96" spans="1:2" x14ac:dyDescent="0.2">
      <c r="A96" s="135" t="s">
        <v>99</v>
      </c>
      <c r="B96" s="135" t="s">
        <v>328</v>
      </c>
    </row>
    <row r="97" spans="1:2" x14ac:dyDescent="0.2">
      <c r="A97" s="135" t="s">
        <v>100</v>
      </c>
      <c r="B97" s="135" t="s">
        <v>329</v>
      </c>
    </row>
    <row r="98" spans="1:2" ht="51" x14ac:dyDescent="0.2">
      <c r="A98" s="135" t="s">
        <v>101</v>
      </c>
      <c r="B98" s="138" t="s">
        <v>330</v>
      </c>
    </row>
  </sheetData>
  <pageMargins left="0.75" right="0.75" top="1" bottom="1"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3"/>
  <dimension ref="A3:G14"/>
  <sheetViews>
    <sheetView workbookViewId="0">
      <selection activeCell="A11" sqref="A11"/>
    </sheetView>
  </sheetViews>
  <sheetFormatPr defaultColWidth="8.85546875" defaultRowHeight="15" x14ac:dyDescent="0.25"/>
  <sheetData>
    <row r="3" spans="1:7" x14ac:dyDescent="0.25">
      <c r="A3" t="s">
        <v>510</v>
      </c>
      <c r="G3" t="s">
        <v>516</v>
      </c>
    </row>
    <row r="4" spans="1:7" x14ac:dyDescent="0.25">
      <c r="A4" t="s">
        <v>511</v>
      </c>
      <c r="G4" t="s">
        <v>515</v>
      </c>
    </row>
    <row r="5" spans="1:7" x14ac:dyDescent="0.25">
      <c r="A5" t="s">
        <v>512</v>
      </c>
      <c r="G5" t="s">
        <v>517</v>
      </c>
    </row>
    <row r="6" spans="1:7" x14ac:dyDescent="0.25">
      <c r="A6" t="s">
        <v>513</v>
      </c>
      <c r="G6" t="s">
        <v>518</v>
      </c>
    </row>
    <row r="7" spans="1:7" x14ac:dyDescent="0.25">
      <c r="A7" t="s">
        <v>514</v>
      </c>
      <c r="G7" t="s">
        <v>519</v>
      </c>
    </row>
    <row r="11" spans="1:7" x14ac:dyDescent="0.25">
      <c r="A11" t="s">
        <v>102</v>
      </c>
    </row>
    <row r="12" spans="1:7" x14ac:dyDescent="0.25">
      <c r="A12" t="s">
        <v>538</v>
      </c>
    </row>
    <row r="13" spans="1:7" x14ac:dyDescent="0.25">
      <c r="A13" t="s">
        <v>537</v>
      </c>
    </row>
    <row r="14" spans="1:7" x14ac:dyDescent="0.25">
      <c r="A14" t="s">
        <v>569</v>
      </c>
    </row>
  </sheetData>
  <pageMargins left="0.75" right="0.75" top="1" bottom="1"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7</vt:i4>
      </vt:variant>
    </vt:vector>
  </HeadingPairs>
  <TitlesOfParts>
    <vt:vector size="17" baseType="lpstr">
      <vt:lpstr>Titre</vt:lpstr>
      <vt:lpstr>Contexte et but</vt:lpstr>
      <vt:lpstr>Instructions</vt:lpstr>
      <vt:lpstr>Analysis</vt:lpstr>
      <vt:lpstr>Saisie de données</vt:lpstr>
      <vt:lpstr>Tableau du bord</vt:lpstr>
      <vt:lpstr>Données brute</vt:lpstr>
      <vt:lpstr>Sheet1</vt:lpstr>
      <vt:lpstr>Guidance on scoring</vt:lpstr>
      <vt:lpstr>Codes</vt:lpstr>
      <vt:lpstr>health_system_level</vt:lpstr>
      <vt:lpstr>'Contexte et but'!Print_Area</vt:lpstr>
      <vt:lpstr>Instructions!Print_Area</vt:lpstr>
      <vt:lpstr>'Saisie de données'!Print_Area</vt:lpstr>
      <vt:lpstr>'Tableau du bord'!Print_Area</vt:lpstr>
      <vt:lpstr>Titre!Print_Area</vt:lpstr>
      <vt:lpstr>response_codes</vt:lpstr>
    </vt:vector>
  </TitlesOfParts>
  <Company>John Snow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dboone</dc:creator>
  <cp:lastModifiedBy>McGill, Debbie</cp:lastModifiedBy>
  <cp:lastPrinted>2017-05-16T20:07:52Z</cp:lastPrinted>
  <dcterms:created xsi:type="dcterms:W3CDTF">2017-05-14T04:27:44Z</dcterms:created>
  <dcterms:modified xsi:type="dcterms:W3CDTF">2018-11-01T18:52:22Z</dcterms:modified>
</cp:coreProperties>
</file>